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3095" activeTab="3"/>
  </bookViews>
  <sheets>
    <sheet name="RO 2017" sheetId="5" r:id="rId1"/>
    <sheet name="celkově 2017" sheetId="7" r:id="rId2"/>
    <sheet name="RO2018" sheetId="8" r:id="rId3"/>
    <sheet name="celkově 2018 (2)" sheetId="9" r:id="rId4"/>
    <sheet name="List2" sheetId="2" r:id="rId5"/>
    <sheet name="List3" sheetId="3" r:id="rId6"/>
  </sheets>
  <calcPr calcId="125725"/>
</workbook>
</file>

<file path=xl/calcChain.xml><?xml version="1.0" encoding="utf-8"?>
<calcChain xmlns="http://schemas.openxmlformats.org/spreadsheetml/2006/main">
  <c r="H136" i="9"/>
  <c r="D136"/>
  <c r="I151"/>
  <c r="D151"/>
  <c r="D160"/>
  <c r="H26" i="8"/>
  <c r="D26"/>
  <c r="D13"/>
  <c r="H13"/>
  <c r="D34"/>
  <c r="H139" i="9"/>
  <c r="D139"/>
  <c r="D100" i="7"/>
  <c r="H95"/>
  <c r="D95"/>
  <c r="H82"/>
  <c r="D82"/>
  <c r="D13" i="5"/>
  <c r="H13"/>
  <c r="D23"/>
  <c r="D28" s="1"/>
  <c r="H23"/>
  <c r="H85" i="7"/>
  <c r="D85"/>
</calcChain>
</file>

<file path=xl/sharedStrings.xml><?xml version="1.0" encoding="utf-8"?>
<sst xmlns="http://schemas.openxmlformats.org/spreadsheetml/2006/main" count="684" uniqueCount="402">
  <si>
    <t>Příjmy</t>
  </si>
  <si>
    <t>Výdaje</t>
  </si>
  <si>
    <t>rozpočtová skladba</t>
  </si>
  <si>
    <t>částka</t>
  </si>
  <si>
    <t>komentář</t>
  </si>
  <si>
    <t>6399 5362</t>
  </si>
  <si>
    <t xml:space="preserve">Ze dne: </t>
  </si>
  <si>
    <t>Rozpočtové opatření č.</t>
  </si>
  <si>
    <t>rozpočtové opatření č. 1</t>
  </si>
  <si>
    <t xml:space="preserve">financování (pol. 8115) </t>
  </si>
  <si>
    <t xml:space="preserve">rozpočtované příjmy </t>
  </si>
  <si>
    <t>Krčmářová Jitka</t>
  </si>
  <si>
    <t xml:space="preserve">Zpracovala: </t>
  </si>
  <si>
    <t>FÚ - dań z příjmů PO</t>
  </si>
  <si>
    <t>rozpoč. skladba</t>
  </si>
  <si>
    <t>Účel.znak</t>
  </si>
  <si>
    <t>zdroj/nástroj</t>
  </si>
  <si>
    <t>33063</t>
  </si>
  <si>
    <t>5/103</t>
  </si>
  <si>
    <t>1/103</t>
  </si>
  <si>
    <t>KÚ - dotace pro MŠ-podíl EU</t>
  </si>
  <si>
    <t>KÚ - dotace pro MŠ-podíl SR</t>
  </si>
  <si>
    <t>3111 5336</t>
  </si>
  <si>
    <t>MŠ- dotace - podíl EU</t>
  </si>
  <si>
    <t>rozpočtované výdaje</t>
  </si>
  <si>
    <t>rozpočtové opatření č.1</t>
  </si>
  <si>
    <t xml:space="preserve">         4116</t>
  </si>
  <si>
    <t>MŠ- dotace - podíl SR</t>
  </si>
  <si>
    <t>1122</t>
  </si>
  <si>
    <t>roz.opatření</t>
  </si>
  <si>
    <t xml:space="preserve">Rozpočtové opatření </t>
  </si>
  <si>
    <t xml:space="preserve">Sejmuto dne: </t>
  </si>
  <si>
    <t xml:space="preserve">     4116</t>
  </si>
  <si>
    <t>ZŠ - dotace VVV - podíl SR</t>
  </si>
  <si>
    <t>ZŠ - dotace VVV - podíl EU</t>
  </si>
  <si>
    <t>3113 5336</t>
  </si>
  <si>
    <t xml:space="preserve">          4116</t>
  </si>
  <si>
    <t>13101</t>
  </si>
  <si>
    <t>3639 5011</t>
  </si>
  <si>
    <t>ÚP - dotace VPP 04-11/17</t>
  </si>
  <si>
    <t>VPP - HM 04-11/17 - obec</t>
  </si>
  <si>
    <t>VPP - HM 04-11/17 - dotace</t>
  </si>
  <si>
    <t>3639 5031</t>
  </si>
  <si>
    <t>VPP - SP 04-11/17 - obec</t>
  </si>
  <si>
    <t>VPP - SP 04-11/17 - dotace</t>
  </si>
  <si>
    <t>3639 5032</t>
  </si>
  <si>
    <t>VPP - ZP 04-11/17 - dotace</t>
  </si>
  <si>
    <t>VPP - ZP 04-11/17 - obec</t>
  </si>
  <si>
    <t>rozpočtové opatření č. 2</t>
  </si>
  <si>
    <t>3632 6121</t>
  </si>
  <si>
    <t>Hřbitov - nová cesta</t>
  </si>
  <si>
    <t xml:space="preserve">     rozpočtované výdaje</t>
  </si>
  <si>
    <t xml:space="preserve">     rozpočtové opatření č.1</t>
  </si>
  <si>
    <t xml:space="preserve">     rozpočtové opatření č. 2</t>
  </si>
  <si>
    <t>4122</t>
  </si>
  <si>
    <t>KU - dotace pro ZŠ</t>
  </si>
  <si>
    <t>rozpočtové opatření č. 3</t>
  </si>
  <si>
    <t xml:space="preserve">     rozpočtové opatření č. 3</t>
  </si>
  <si>
    <t>ZŠ - dotace - škola do přírody</t>
  </si>
  <si>
    <t>ZŠ - dotace -  výstava hub</t>
  </si>
  <si>
    <t xml:space="preserve">      1381</t>
  </si>
  <si>
    <t>Daň z hazardních her</t>
  </si>
  <si>
    <t>Zruš.popl. - odvod z loterií</t>
  </si>
  <si>
    <t>3639 2324</t>
  </si>
  <si>
    <t>mezníky - prodej</t>
  </si>
  <si>
    <t>3639 5139</t>
  </si>
  <si>
    <t>mezníky - nákup</t>
  </si>
  <si>
    <t>3639 3111</t>
  </si>
  <si>
    <t>prodej pozemku Matyáš,Živa</t>
  </si>
  <si>
    <t>3723 2111</t>
  </si>
  <si>
    <t>Sběr ostatní odpady - radiátory</t>
  </si>
  <si>
    <t>KU - dotace oprava komunikace</t>
  </si>
  <si>
    <t>2212 5171</t>
  </si>
  <si>
    <t>Oprava místních komunikací</t>
  </si>
  <si>
    <t>3900 5222</t>
  </si>
  <si>
    <t>Svaz postižených - fin.dar</t>
  </si>
  <si>
    <t>3745 5171</t>
  </si>
  <si>
    <t>3745 5137</t>
  </si>
  <si>
    <t>3745 5169</t>
  </si>
  <si>
    <t>likvidace plotu u č.p. 179</t>
  </si>
  <si>
    <t>3322 5171</t>
  </si>
  <si>
    <t>3326 5171</t>
  </si>
  <si>
    <t>křížek - oprava</t>
  </si>
  <si>
    <t>3635 5169</t>
  </si>
  <si>
    <t>3635 6341</t>
  </si>
  <si>
    <t>územní studie - oprava položky</t>
  </si>
  <si>
    <t>územní studie- oprava položky</t>
  </si>
  <si>
    <t>ZŠ - Klášterecký víceboj</t>
  </si>
  <si>
    <t>kaple Čihák - oprava paragrafu</t>
  </si>
  <si>
    <t xml:space="preserve">          1382</t>
  </si>
  <si>
    <t xml:space="preserve">        4122</t>
  </si>
  <si>
    <t xml:space="preserve">          4122</t>
  </si>
  <si>
    <t>průlezky + plot u č.p. 200 - 202</t>
  </si>
  <si>
    <t>4319 5169</t>
  </si>
  <si>
    <t>Klub důchodců - zájezdy</t>
  </si>
  <si>
    <t>rozpočtové opatření č. 4</t>
  </si>
  <si>
    <t xml:space="preserve">     rozpočtové opatření č. 4</t>
  </si>
  <si>
    <t>financování roz.opatř. Č.4</t>
  </si>
  <si>
    <t>3745 6121</t>
  </si>
  <si>
    <t>opěrná zeď u č.p. 135</t>
  </si>
  <si>
    <t>oprava a udržování</t>
  </si>
  <si>
    <t>1014 5169</t>
  </si>
  <si>
    <t>psí útulek-ubytování psa</t>
  </si>
  <si>
    <t>3314 5192</t>
  </si>
  <si>
    <t>Knihovna - příspěvek-oprava položky</t>
  </si>
  <si>
    <t>3314 5339</t>
  </si>
  <si>
    <t>6310 2141</t>
  </si>
  <si>
    <t>přijaté úroky</t>
  </si>
  <si>
    <t>rozpočtové opatření č. 5</t>
  </si>
  <si>
    <t xml:space="preserve">Vyvěšeno dne: </t>
  </si>
  <si>
    <t xml:space="preserve">Schválila: </t>
  </si>
  <si>
    <t>Bc. Lenka Ševčíková</t>
  </si>
  <si>
    <t xml:space="preserve">Vyjádření: </t>
  </si>
  <si>
    <t>KU - dotace  SDH</t>
  </si>
  <si>
    <t xml:space="preserve"> 4111</t>
  </si>
  <si>
    <t>98071</t>
  </si>
  <si>
    <t>KU - dotave volby do Parlamentu</t>
  </si>
  <si>
    <t>Důchodci - výlet</t>
  </si>
  <si>
    <t>6114 5021</t>
  </si>
  <si>
    <t>Volby-mzda komise, úklid,roznos,IT</t>
  </si>
  <si>
    <t>Volby-úklid., kancelářské potřeby</t>
  </si>
  <si>
    <t>Volby - el.energie</t>
  </si>
  <si>
    <t>6114 5156</t>
  </si>
  <si>
    <t>Volby - PHM</t>
  </si>
  <si>
    <t>6114 5154</t>
  </si>
  <si>
    <t>6114 5139</t>
  </si>
  <si>
    <t>6114 5169</t>
  </si>
  <si>
    <t>Volby - Tykva úprava vol.seznamů</t>
  </si>
  <si>
    <t>6114 5175</t>
  </si>
  <si>
    <t>Volby pohoštění</t>
  </si>
  <si>
    <t>Volby pohoštění-neuznatelné náklady</t>
  </si>
  <si>
    <t>6114 5161</t>
  </si>
  <si>
    <t>Volby poštovné</t>
  </si>
  <si>
    <t>6171 5321</t>
  </si>
  <si>
    <t>Přestupky</t>
  </si>
  <si>
    <t>3745 5156</t>
  </si>
  <si>
    <t>Vzhled obce - PHM</t>
  </si>
  <si>
    <t>2212 5156</t>
  </si>
  <si>
    <t>Silnice - PHM</t>
  </si>
  <si>
    <t>Nový hřbitov - cesta</t>
  </si>
  <si>
    <t>rozpočtové opatření č.6</t>
  </si>
  <si>
    <t xml:space="preserve">     rozpočtové opatření č. 5</t>
  </si>
  <si>
    <t xml:space="preserve">     rozpočtové opatření č. 6</t>
  </si>
  <si>
    <t>2141 5213</t>
  </si>
  <si>
    <t>Konzum - dotace potrav. obslužnost</t>
  </si>
  <si>
    <t>rozpočtové opatření č. 6</t>
  </si>
  <si>
    <t>MŠMT - dotace MŠ - OP VVV- EU</t>
  </si>
  <si>
    <t>4116</t>
  </si>
  <si>
    <t>MŠMT - dotace MŠ - OP VVV - SR</t>
  </si>
  <si>
    <t xml:space="preserve">3111 5336 </t>
  </si>
  <si>
    <t>29017</t>
  </si>
  <si>
    <t>MZE - dotace na les.hospod.plán</t>
  </si>
  <si>
    <t>3399 5021</t>
  </si>
  <si>
    <t>SPOZ - dohody</t>
  </si>
  <si>
    <t>3399 5139</t>
  </si>
  <si>
    <t>SPOZ - materiál</t>
  </si>
  <si>
    <t>3399 5175</t>
  </si>
  <si>
    <t>SPOZ - občerstvení</t>
  </si>
  <si>
    <t>financování</t>
  </si>
  <si>
    <t>rozpočtové opatření č. 7</t>
  </si>
  <si>
    <t xml:space="preserve">     rozpočtové opatření č. 7</t>
  </si>
  <si>
    <t>financování - rozp.opatř.č. 7</t>
  </si>
  <si>
    <t>financování roz.opatř.č. 7</t>
  </si>
  <si>
    <t>2141 5329</t>
  </si>
  <si>
    <t>Orlicko-příspěvek na kapli Čihák</t>
  </si>
  <si>
    <t>3330 5223</t>
  </si>
  <si>
    <t>3421 5222</t>
  </si>
  <si>
    <t>nevyuž.příspěvky</t>
  </si>
  <si>
    <t>ŘKF - příspěvek-nevyužitý</t>
  </si>
  <si>
    <t>Konzum - příspěvek nevyužitý</t>
  </si>
  <si>
    <t>3900 5229</t>
  </si>
  <si>
    <t>nevyužit.příspěvky</t>
  </si>
  <si>
    <t>3900 5221</t>
  </si>
  <si>
    <t>Slezská diakonie - fin.dar</t>
  </si>
  <si>
    <t>rozpočtové opatření č. 8</t>
  </si>
  <si>
    <t xml:space="preserve">     rozpočtové opatření č. 8</t>
  </si>
  <si>
    <t>Schvaluji rozpočtové opatření č.8</t>
  </si>
  <si>
    <t>financování - rozp.opatř.č.8</t>
  </si>
  <si>
    <t>financování - rozp.opatř.č.4</t>
  </si>
  <si>
    <t>2212 2324</t>
  </si>
  <si>
    <t>parkovací stání - přefakturace</t>
  </si>
  <si>
    <t>8115</t>
  </si>
  <si>
    <t>financování roz.opatř.č.8</t>
  </si>
  <si>
    <t>ZŠ - dotace VVV - SR</t>
  </si>
  <si>
    <t>ZŠ - dotace VVV - EU</t>
  </si>
  <si>
    <t xml:space="preserve">             4116</t>
  </si>
  <si>
    <t xml:space="preserve">3113 5336 </t>
  </si>
  <si>
    <t>3326 2321</t>
  </si>
  <si>
    <t>Kaple Čihák - restaurování oltáře</t>
  </si>
  <si>
    <t>6118 5019</t>
  </si>
  <si>
    <t>98008</t>
  </si>
  <si>
    <t>Volby prezident - refundace HM</t>
  </si>
  <si>
    <t>6118 5039</t>
  </si>
  <si>
    <t>6118 5175</t>
  </si>
  <si>
    <t>Volby prezident - občerstvení</t>
  </si>
  <si>
    <t>Volby prezident - poštovné</t>
  </si>
  <si>
    <t>3612 5164</t>
  </si>
  <si>
    <t>Nájemné pozemek pod č.p. 192,196</t>
  </si>
  <si>
    <t>ČSOB - úvěr - fix.úrok.sazba 1,69 %</t>
  </si>
  <si>
    <t>ČSOB - úvěr  - pohyb.úrok.sazba</t>
  </si>
  <si>
    <t>3639 6121</t>
  </si>
  <si>
    <t>Matyášův kopec - stavba</t>
  </si>
  <si>
    <t>Kaple Čihák - finan. dar</t>
  </si>
  <si>
    <t>Poplatek z ubytování</t>
  </si>
  <si>
    <t xml:space="preserve">            8123</t>
  </si>
  <si>
    <t xml:space="preserve">             8123</t>
  </si>
  <si>
    <t xml:space="preserve">             1345</t>
  </si>
  <si>
    <t>přijatý úvěr (pol. 8123)</t>
  </si>
  <si>
    <t>3613 6121</t>
  </si>
  <si>
    <t>Rekonstrukce č.p. 167 - stavba</t>
  </si>
  <si>
    <t>KU - dotace pro ZŠ - Nechceme být jen sousedé</t>
  </si>
  <si>
    <t>KU - dotace pro ZŠ - Škola do přírody</t>
  </si>
  <si>
    <t>ZŠ - dotace</t>
  </si>
  <si>
    <t>KU - dotace - oprava místní komunikace</t>
  </si>
  <si>
    <t>oprava místní komunikace</t>
  </si>
  <si>
    <t>KU - dotace SDH</t>
  </si>
  <si>
    <t>5512 5137</t>
  </si>
  <si>
    <t>SDH - radiostanice, kal. Čerpadlo</t>
  </si>
  <si>
    <t>Daň z příjmů PO - obec</t>
  </si>
  <si>
    <t>6399 5365</t>
  </si>
  <si>
    <t xml:space="preserve"> </t>
  </si>
  <si>
    <t>ÚZ</t>
  </si>
  <si>
    <t>KU - dotace potravinová obslužnost</t>
  </si>
  <si>
    <t>p. Šroler - nájemné - zrušená náj.smlouva</t>
  </si>
  <si>
    <t>3613 2132</t>
  </si>
  <si>
    <t>1381</t>
  </si>
  <si>
    <t>3399 5169</t>
  </si>
  <si>
    <t>SPOZ - oslava 100letého výročí republiky</t>
  </si>
  <si>
    <t>3612 5166</t>
  </si>
  <si>
    <t>Byty - právní služby</t>
  </si>
  <si>
    <t>2310 6313</t>
  </si>
  <si>
    <t>Vak - poskytnutá dotace</t>
  </si>
  <si>
    <t>rozpočtové opatření č.4</t>
  </si>
  <si>
    <t xml:space="preserve">     rozpočtové opatření č.4</t>
  </si>
  <si>
    <t>Matyášův kopec</t>
  </si>
  <si>
    <t xml:space="preserve">          4121</t>
  </si>
  <si>
    <t>Obec Pastviny - příspěvek na hasiče</t>
  </si>
  <si>
    <t>3113 6451</t>
  </si>
  <si>
    <t>3313 5651</t>
  </si>
  <si>
    <t>ZŠ - návratná finanční výpomoc - investice</t>
  </si>
  <si>
    <t>ZŠ - návratná finanční výpomoc - neinvestice</t>
  </si>
  <si>
    <t>3639 2131</t>
  </si>
  <si>
    <t>Pozemky - pronájem P. Kalous</t>
  </si>
  <si>
    <t>Silnice - opravy</t>
  </si>
  <si>
    <t>Pozemky - prodej pozemků M. Hofman</t>
  </si>
  <si>
    <t>Vak - vratka dotace</t>
  </si>
  <si>
    <t>přestupky řešení MěÚ Žbk</t>
  </si>
  <si>
    <t>HM - M. Faltusová</t>
  </si>
  <si>
    <t>ZP - zaměstnavatel</t>
  </si>
  <si>
    <t>SP - zaměstnavatel</t>
  </si>
  <si>
    <t xml:space="preserve">     8115</t>
  </si>
  <si>
    <t>RO č. 5 - pol.8115</t>
  </si>
  <si>
    <t>Silnice-poj.plnění-komunikace +oprava značky</t>
  </si>
  <si>
    <t>3745 5021</t>
  </si>
  <si>
    <t xml:space="preserve">DPČ - M. Faltusová - služba u kontejneru </t>
  </si>
  <si>
    <t>RO č. 5 - pol. 8115</t>
  </si>
  <si>
    <t>Odvody za odnětí zem. Půdy</t>
  </si>
  <si>
    <t xml:space="preserve">             1334</t>
  </si>
  <si>
    <t xml:space="preserve">             1381</t>
  </si>
  <si>
    <t>15974</t>
  </si>
  <si>
    <t>5/106</t>
  </si>
  <si>
    <t>MŽP - dotace na č.p. 167</t>
  </si>
  <si>
    <t>3399 2321</t>
  </si>
  <si>
    <t>Agrokonzulta - finanční dar</t>
  </si>
  <si>
    <t>3612 5171</t>
  </si>
  <si>
    <t>Byty - oprava střechy Lhotka č.p. 27</t>
  </si>
  <si>
    <t>3412 5171</t>
  </si>
  <si>
    <t>Hřiště u sokolovny</t>
  </si>
  <si>
    <t>3722 5137</t>
  </si>
  <si>
    <t>Odpady - nákup popelnic</t>
  </si>
  <si>
    <t>Vzhled obce - úprava kontejnerových míst</t>
  </si>
  <si>
    <t>Kaple Čihák - oprava</t>
  </si>
  <si>
    <t>2321 5169</t>
  </si>
  <si>
    <t>Čistění odpad.vod - propustků</t>
  </si>
  <si>
    <t>3412 2324</t>
  </si>
  <si>
    <t>TJ Sokol - vyúčt.el. Energie</t>
  </si>
  <si>
    <t>Silnice - oprava cest (sokolovna-pila,lom)</t>
  </si>
  <si>
    <t xml:space="preserve">            8115</t>
  </si>
  <si>
    <t>použití přebytku</t>
  </si>
  <si>
    <t>RO č. 6 - pol. 8115</t>
  </si>
  <si>
    <t xml:space="preserve">     4216</t>
  </si>
  <si>
    <t>6310 5141</t>
  </si>
  <si>
    <t>Úvěr - úroky</t>
  </si>
  <si>
    <t>RO č. 7 - pol. 8115</t>
  </si>
  <si>
    <t>3769 2212</t>
  </si>
  <si>
    <t>Celní úřad - pokuta - živ. Prostředí</t>
  </si>
  <si>
    <t>3113 5651</t>
  </si>
  <si>
    <t>ZŠ - vratka neinvestiční půjčky</t>
  </si>
  <si>
    <t>3632 5169</t>
  </si>
  <si>
    <t>Hřbitov - lucerna</t>
  </si>
  <si>
    <t>Platy - HM</t>
  </si>
  <si>
    <t>Platy - SP</t>
  </si>
  <si>
    <t>Platy - ZP</t>
  </si>
  <si>
    <t>6171 5011</t>
  </si>
  <si>
    <t>Platy HM - zaměstnanci</t>
  </si>
  <si>
    <t>6171 5031</t>
  </si>
  <si>
    <t>Platy - SP - zaměstnanci</t>
  </si>
  <si>
    <t>6171 5032</t>
  </si>
  <si>
    <t>Platy - ZP - zaměstnanci</t>
  </si>
  <si>
    <t>6112 5023</t>
  </si>
  <si>
    <t>3349 5021</t>
  </si>
  <si>
    <t>Výlep plakátů - dohoda</t>
  </si>
  <si>
    <t>3612 5021</t>
  </si>
  <si>
    <t>Bytové hospodářství - dohody</t>
  </si>
  <si>
    <t>Péče o vzhled obcí - dohody</t>
  </si>
  <si>
    <t>RO č. 8 - pol. 8115</t>
  </si>
  <si>
    <t>Zastupitelé - odchodné</t>
  </si>
  <si>
    <t>17027</t>
  </si>
  <si>
    <t>MMR - dotace komunikace</t>
  </si>
  <si>
    <t>KU - dotace OP VVV - EU</t>
  </si>
  <si>
    <t xml:space="preserve">            4116</t>
  </si>
  <si>
    <t>KU - dotace OP VVV - SR</t>
  </si>
  <si>
    <t>MŠ - dotace OP VVV - EU</t>
  </si>
  <si>
    <t>MŠ - dotace OP VVV - SR</t>
  </si>
  <si>
    <t xml:space="preserve">             4111</t>
  </si>
  <si>
    <t>98187</t>
  </si>
  <si>
    <t>KU - dotace volby do zastupitelstva</t>
  </si>
  <si>
    <t>6115 5021</t>
  </si>
  <si>
    <t>Volby - mzdy</t>
  </si>
  <si>
    <t>6115 5019</t>
  </si>
  <si>
    <t>volby - refundace mzdy</t>
  </si>
  <si>
    <t>6115 5039</t>
  </si>
  <si>
    <t>Volby - refundace mzdy SP, ZP</t>
  </si>
  <si>
    <t>6115 5011</t>
  </si>
  <si>
    <t>Volby - mzdy přesčas</t>
  </si>
  <si>
    <t>6115 5031</t>
  </si>
  <si>
    <t>Volby - přesčas SP</t>
  </si>
  <si>
    <t>6115 5032</t>
  </si>
  <si>
    <t>Volby - přesčas ZP</t>
  </si>
  <si>
    <t>6115 5139</t>
  </si>
  <si>
    <t>Volby - kancel.+ úklid. Prostředky,vlajka</t>
  </si>
  <si>
    <t>6115 5154</t>
  </si>
  <si>
    <t>Volby - el. Energie</t>
  </si>
  <si>
    <t>6115 5156</t>
  </si>
  <si>
    <t>volby - PHM</t>
  </si>
  <si>
    <t>6115 5169</t>
  </si>
  <si>
    <t>Volby - úpravy programu</t>
  </si>
  <si>
    <t>6115 5175</t>
  </si>
  <si>
    <t>Volby - občerstvení - uznatelný náklad</t>
  </si>
  <si>
    <t>Volby - občerstvení - neuznatelný náklad</t>
  </si>
  <si>
    <t xml:space="preserve">             4129</t>
  </si>
  <si>
    <t>DSO - dotace na Oslava 100 let republiky</t>
  </si>
  <si>
    <t>3900 5139</t>
  </si>
  <si>
    <t>Oslava 100 let republiky - materiál</t>
  </si>
  <si>
    <t>3900 5169</t>
  </si>
  <si>
    <t>Oslava 100 let republiky -služby</t>
  </si>
  <si>
    <t>Psí útulek</t>
  </si>
  <si>
    <t>6171 5175</t>
  </si>
  <si>
    <t>Úřad - pohoštění</t>
  </si>
  <si>
    <t>3639 6130</t>
  </si>
  <si>
    <t>Pozemky - nákup od p. Fiedlera</t>
  </si>
  <si>
    <t>1031 2111</t>
  </si>
  <si>
    <t>Lesy - příjmy</t>
  </si>
  <si>
    <t xml:space="preserve">           8115</t>
  </si>
  <si>
    <t>Konzum - dotace</t>
  </si>
  <si>
    <t>Kaple Čihák - dotace Orlicko</t>
  </si>
  <si>
    <t>3326 5329</t>
  </si>
  <si>
    <t>Orlicko - dotace na kapli</t>
  </si>
  <si>
    <t>ŘKF - dotace</t>
  </si>
  <si>
    <t>3419 5222</t>
  </si>
  <si>
    <t>TJ Sokol - dotace</t>
  </si>
  <si>
    <t>Volný čas dětí - dotace</t>
  </si>
  <si>
    <t>Pozemky - nákup kolků</t>
  </si>
  <si>
    <t>1/106</t>
  </si>
  <si>
    <t>prodej pozemků</t>
  </si>
  <si>
    <t>rozpočtové opatření č. 9</t>
  </si>
  <si>
    <t xml:space="preserve">     rozpočtové opatření č. 9</t>
  </si>
  <si>
    <t>RO č. 9 - pol. 8115</t>
  </si>
  <si>
    <t>14004</t>
  </si>
  <si>
    <t>KU - dotace hasiči</t>
  </si>
  <si>
    <t>ZŠ - splátka půjčky</t>
  </si>
  <si>
    <t>Mezníky - nákup</t>
  </si>
  <si>
    <t>3349 2111</t>
  </si>
  <si>
    <t>Reklama, výlep plakátů</t>
  </si>
  <si>
    <t>17016</t>
  </si>
  <si>
    <t>17969</t>
  </si>
  <si>
    <t>MMR - dotace pro ZŠ - neinvestice</t>
  </si>
  <si>
    <t>MMR - dotace pro ZŠ - investice</t>
  </si>
  <si>
    <t>ZŠ - přeposlání dotace - investice</t>
  </si>
  <si>
    <t>ZŠ - přeposlání dotace - neinvestice</t>
  </si>
  <si>
    <t>3722 5169</t>
  </si>
  <si>
    <t>6171 5137</t>
  </si>
  <si>
    <t>1031 5169</t>
  </si>
  <si>
    <t>Les - těžba dřeva</t>
  </si>
  <si>
    <t>úroky</t>
  </si>
  <si>
    <t>Eko-kom - třídění odpadu</t>
  </si>
  <si>
    <t>rozpočtové opatření č. 10</t>
  </si>
  <si>
    <t xml:space="preserve">     rozpočtové opatření č. 10</t>
  </si>
  <si>
    <t>Schvaluji RO č. 10/2018</t>
  </si>
  <si>
    <t xml:space="preserve">2141 5213 </t>
  </si>
  <si>
    <t xml:space="preserve">3613 6121 </t>
  </si>
  <si>
    <t>č.p. 167 - označení úč.znaku, zdroje, nástroje</t>
  </si>
  <si>
    <t xml:space="preserve">3613 6121  </t>
  </si>
  <si>
    <t>č.p. 167- označení úč.znaku, zdroje, nástroje</t>
  </si>
  <si>
    <t xml:space="preserve">      4216</t>
  </si>
  <si>
    <t xml:space="preserve">      4116</t>
  </si>
  <si>
    <t xml:space="preserve">     2451</t>
  </si>
  <si>
    <t>Odpady -s voz odpadu</t>
  </si>
  <si>
    <t>nábytek OU</t>
  </si>
  <si>
    <t>3725 2324</t>
  </si>
  <si>
    <t>změna položky</t>
  </si>
  <si>
    <t>3113 6356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</si>
</sst>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4" fontId="0" fillId="0" borderId="0" xfId="0" applyNumberFormat="1" applyAlignment="1">
      <alignment horizontal="left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1" xfId="0" applyBorder="1"/>
    <xf numFmtId="4" fontId="0" fillId="0" borderId="4" xfId="0" applyNumberFormat="1" applyBorder="1" applyAlignment="1">
      <alignment horizontal="right"/>
    </xf>
    <xf numFmtId="0" fontId="2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49" fontId="0" fillId="0" borderId="9" xfId="0" applyNumberFormat="1" applyBorder="1" applyAlignment="1"/>
    <xf numFmtId="4" fontId="0" fillId="0" borderId="0" xfId="0" applyNumberFormat="1" applyAlignment="1"/>
    <xf numFmtId="4" fontId="1" fillId="0" borderId="0" xfId="0" applyNumberFormat="1" applyFont="1" applyAlignment="1"/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/>
    <xf numFmtId="4" fontId="0" fillId="0" borderId="10" xfId="0" applyNumberFormat="1" applyBorder="1" applyAlignment="1"/>
    <xf numFmtId="49" fontId="0" fillId="0" borderId="9" xfId="0" applyNumberFormat="1" applyBorder="1" applyAlignment="1">
      <alignment horizontal="center" wrapText="1"/>
    </xf>
    <xf numFmtId="4" fontId="0" fillId="0" borderId="0" xfId="0" applyNumberFormat="1" applyBorder="1" applyAlignment="1"/>
    <xf numFmtId="49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" fontId="0" fillId="0" borderId="0" xfId="0" applyNumberFormat="1" applyFont="1" applyBorder="1" applyAlignment="1"/>
    <xf numFmtId="49" fontId="0" fillId="0" borderId="15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6" xfId="0" applyBorder="1"/>
    <xf numFmtId="4" fontId="0" fillId="0" borderId="12" xfId="0" applyNumberFormat="1" applyFill="1" applyBorder="1" applyAlignment="1"/>
    <xf numFmtId="4" fontId="0" fillId="0" borderId="12" xfId="0" applyNumberFormat="1" applyBorder="1"/>
    <xf numFmtId="49" fontId="0" fillId="0" borderId="3" xfId="0" applyNumberFormat="1" applyBorder="1" applyAlignment="1">
      <alignment horizontal="right" wrapText="1"/>
    </xf>
    <xf numFmtId="49" fontId="0" fillId="0" borderId="9" xfId="0" applyNumberFormat="1" applyBorder="1" applyAlignment="1">
      <alignment horizontal="right" wrapText="1"/>
    </xf>
    <xf numFmtId="4" fontId="0" fillId="0" borderId="12" xfId="0" applyNumberFormat="1" applyBorder="1" applyAlignment="1"/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/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" fontId="0" fillId="0" borderId="6" xfId="0" applyNumberFormat="1" applyBorder="1" applyAlignment="1"/>
    <xf numFmtId="49" fontId="0" fillId="0" borderId="5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" fontId="0" fillId="0" borderId="6" xfId="0" applyNumberFormat="1" applyBorder="1" applyAlignment="1">
      <alignment horizontal="right"/>
    </xf>
    <xf numFmtId="0" fontId="0" fillId="0" borderId="23" xfId="0" applyBorder="1"/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Border="1"/>
    <xf numFmtId="49" fontId="0" fillId="0" borderId="25" xfId="0" applyNumberFormat="1" applyBorder="1" applyAlignment="1">
      <alignment horizontal="center" wrapText="1"/>
    </xf>
    <xf numFmtId="0" fontId="0" fillId="0" borderId="26" xfId="0" applyBorder="1"/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Border="1"/>
    <xf numFmtId="4" fontId="0" fillId="0" borderId="10" xfId="0" applyNumberFormat="1" applyBorder="1"/>
    <xf numFmtId="0" fontId="0" fillId="0" borderId="26" xfId="0" applyBorder="1" applyAlignment="1"/>
    <xf numFmtId="0" fontId="0" fillId="0" borderId="25" xfId="0" applyBorder="1" applyAlignment="1">
      <alignment horizontal="center" wrapText="1"/>
    </xf>
    <xf numFmtId="49" fontId="0" fillId="0" borderId="1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" fontId="0" fillId="0" borderId="2" xfId="0" applyNumberFormat="1" applyBorder="1" applyAlignment="1"/>
    <xf numFmtId="49" fontId="0" fillId="0" borderId="1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27" xfId="0" applyBorder="1"/>
    <xf numFmtId="49" fontId="0" fillId="0" borderId="26" xfId="0" applyNumberFormat="1" applyBorder="1" applyAlignment="1">
      <alignment horizontal="center" wrapText="1"/>
    </xf>
    <xf numFmtId="49" fontId="0" fillId="0" borderId="5" xfId="0" applyNumberFormat="1" applyBorder="1" applyAlignment="1"/>
    <xf numFmtId="49" fontId="0" fillId="0" borderId="16" xfId="0" applyNumberFormat="1" applyBorder="1" applyAlignment="1">
      <alignment horizontal="center"/>
    </xf>
    <xf numFmtId="49" fontId="0" fillId="0" borderId="26" xfId="0" applyNumberFormat="1" applyBorder="1" applyAlignment="1"/>
    <xf numFmtId="4" fontId="0" fillId="0" borderId="6" xfId="0" applyNumberFormat="1" applyBorder="1"/>
    <xf numFmtId="49" fontId="0" fillId="0" borderId="5" xfId="0" applyNumberFormat="1" applyBorder="1" applyAlignment="1">
      <alignment horizontal="right" wrapText="1"/>
    </xf>
    <xf numFmtId="49" fontId="0" fillId="0" borderId="26" xfId="0" applyNumberFormat="1" applyBorder="1" applyAlignment="1">
      <alignment wrapText="1"/>
    </xf>
    <xf numFmtId="49" fontId="0" fillId="0" borderId="32" xfId="0" applyNumberFormat="1" applyBorder="1" applyAlignment="1">
      <alignment horizontal="center" wrapText="1"/>
    </xf>
    <xf numFmtId="49" fontId="0" fillId="0" borderId="32" xfId="0" applyNumberFormat="1" applyBorder="1" applyAlignment="1"/>
    <xf numFmtId="4" fontId="0" fillId="0" borderId="0" xfId="0" applyNumberFormat="1" applyFill="1" applyBorder="1" applyAlignment="1"/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" fontId="1" fillId="0" borderId="0" xfId="0" applyNumberFormat="1" applyFont="1" applyBorder="1" applyAlignment="1"/>
    <xf numFmtId="4" fontId="1" fillId="0" borderId="0" xfId="0" applyNumberFormat="1" applyFont="1" applyBorder="1"/>
    <xf numFmtId="0" fontId="0" fillId="0" borderId="3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right"/>
    </xf>
    <xf numFmtId="4" fontId="0" fillId="0" borderId="17" xfId="0" applyNumberFormat="1" applyBorder="1"/>
    <xf numFmtId="4" fontId="0" fillId="0" borderId="17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/>
    <xf numFmtId="49" fontId="0" fillId="0" borderId="33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 wrapText="1"/>
    </xf>
    <xf numFmtId="4" fontId="0" fillId="0" borderId="35" xfId="0" applyNumberFormat="1" applyBorder="1" applyAlignment="1">
      <alignment horizontal="right"/>
    </xf>
    <xf numFmtId="49" fontId="0" fillId="0" borderId="36" xfId="0" applyNumberFormat="1" applyBorder="1" applyAlignment="1">
      <alignment horizontal="center" wrapText="1"/>
    </xf>
    <xf numFmtId="49" fontId="0" fillId="0" borderId="34" xfId="0" applyNumberFormat="1" applyBorder="1" applyAlignment="1"/>
    <xf numFmtId="0" fontId="0" fillId="0" borderId="37" xfId="0" applyBorder="1"/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" fontId="0" fillId="0" borderId="0" xfId="0" applyNumberFormat="1" applyFill="1" applyBorder="1"/>
    <xf numFmtId="49" fontId="0" fillId="0" borderId="32" xfId="0" applyNumberFormat="1" applyBorder="1" applyAlignment="1">
      <alignment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38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right"/>
    </xf>
    <xf numFmtId="49" fontId="0" fillId="0" borderId="38" xfId="0" applyNumberFormat="1" applyBorder="1" applyAlignment="1">
      <alignment wrapText="1"/>
    </xf>
    <xf numFmtId="0" fontId="0" fillId="0" borderId="39" xfId="0" applyBorder="1"/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0" xfId="0" applyBorder="1" applyAlignment="1"/>
    <xf numFmtId="3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/>
    </xf>
    <xf numFmtId="4" fontId="0" fillId="0" borderId="40" xfId="0" applyNumberFormat="1" applyBorder="1" applyAlignment="1">
      <alignment horizontal="right"/>
    </xf>
    <xf numFmtId="0" fontId="0" fillId="0" borderId="25" xfId="0" applyBorder="1"/>
    <xf numFmtId="4" fontId="0" fillId="0" borderId="24" xfId="0" applyNumberFormat="1" applyBorder="1" applyAlignment="1">
      <alignment horizontal="right"/>
    </xf>
    <xf numFmtId="4" fontId="0" fillId="0" borderId="24" xfId="0" applyNumberFormat="1" applyBorder="1"/>
    <xf numFmtId="4" fontId="0" fillId="0" borderId="2" xfId="0" applyNumberForma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4" fontId="0" fillId="0" borderId="25" xfId="0" applyNumberFormat="1" applyBorder="1" applyAlignment="1">
      <alignment horizontal="right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4" fontId="0" fillId="0" borderId="26" xfId="0" applyNumberFormat="1" applyBorder="1" applyAlignment="1">
      <alignment horizontal="right"/>
    </xf>
    <xf numFmtId="0" fontId="0" fillId="0" borderId="6" xfId="0" applyBorder="1"/>
    <xf numFmtId="0" fontId="0" fillId="0" borderId="41" xfId="0" applyBorder="1" applyAlignment="1">
      <alignment horizontal="center" wrapText="1"/>
    </xf>
    <xf numFmtId="49" fontId="0" fillId="0" borderId="42" xfId="0" applyNumberFormat="1" applyBorder="1" applyAlignment="1">
      <alignment horizontal="center" wrapText="1"/>
    </xf>
    <xf numFmtId="49" fontId="0" fillId="0" borderId="43" xfId="0" applyNumberForma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I33" sqref="I33"/>
    </sheetView>
  </sheetViews>
  <sheetFormatPr defaultRowHeight="15"/>
  <cols>
    <col min="1" max="1" width="10.7109375" customWidth="1"/>
    <col min="2" max="2" width="9.42578125" customWidth="1"/>
    <col min="3" max="3" width="8.28515625" customWidth="1"/>
    <col min="4" max="4" width="12.85546875" style="14" customWidth="1"/>
    <col min="5" max="5" width="10.28515625" style="14" customWidth="1"/>
    <col min="6" max="6" width="9.42578125" style="60" customWidth="1"/>
    <col min="7" max="7" width="8.42578125" style="14" customWidth="1"/>
    <col min="8" max="8" width="15.28515625" customWidth="1"/>
    <col min="9" max="9" width="29.5703125" customWidth="1"/>
    <col min="10" max="10" width="15.7109375" customWidth="1"/>
  </cols>
  <sheetData>
    <row r="1" spans="1:11" ht="23.25">
      <c r="A1" s="8" t="s">
        <v>7</v>
      </c>
      <c r="B1" s="8"/>
      <c r="C1" s="8"/>
      <c r="D1" s="12"/>
      <c r="E1" s="12">
        <v>8</v>
      </c>
      <c r="F1" s="52"/>
      <c r="G1" s="12"/>
      <c r="H1" s="8"/>
      <c r="I1" s="9"/>
    </row>
    <row r="2" spans="1:11" ht="15.75" thickBot="1">
      <c r="A2" t="s">
        <v>6</v>
      </c>
      <c r="E2" s="13">
        <v>43083</v>
      </c>
      <c r="F2" s="53"/>
      <c r="G2" s="13"/>
      <c r="I2" s="6"/>
    </row>
    <row r="3" spans="1:11">
      <c r="A3" s="149" t="s">
        <v>0</v>
      </c>
      <c r="B3" s="150"/>
      <c r="C3" s="150"/>
      <c r="D3" s="151"/>
      <c r="E3" s="149" t="s">
        <v>1</v>
      </c>
      <c r="F3" s="150"/>
      <c r="G3" s="150"/>
      <c r="H3" s="151"/>
      <c r="I3" s="67" t="s">
        <v>4</v>
      </c>
    </row>
    <row r="4" spans="1:11" ht="30">
      <c r="A4" s="2" t="s">
        <v>14</v>
      </c>
      <c r="B4" s="54" t="s">
        <v>15</v>
      </c>
      <c r="C4" s="75" t="s">
        <v>16</v>
      </c>
      <c r="D4" s="3" t="s">
        <v>3</v>
      </c>
      <c r="E4" s="2" t="s">
        <v>14</v>
      </c>
      <c r="F4" s="26" t="s">
        <v>15</v>
      </c>
      <c r="G4" s="75" t="s">
        <v>16</v>
      </c>
      <c r="H4" s="3" t="s">
        <v>3</v>
      </c>
      <c r="I4" s="68"/>
    </row>
    <row r="5" spans="1:11">
      <c r="A5" s="19" t="s">
        <v>179</v>
      </c>
      <c r="B5" s="54"/>
      <c r="C5" s="75"/>
      <c r="D5" s="11">
        <v>1500</v>
      </c>
      <c r="E5" s="2"/>
      <c r="F5" s="26"/>
      <c r="G5" s="75"/>
      <c r="H5" s="109"/>
      <c r="I5" s="68" t="s">
        <v>180</v>
      </c>
    </row>
    <row r="6" spans="1:11">
      <c r="A6" s="101"/>
      <c r="B6" s="54"/>
      <c r="C6" s="75"/>
      <c r="D6" s="11"/>
      <c r="E6" s="19" t="s">
        <v>143</v>
      </c>
      <c r="F6" s="26"/>
      <c r="G6" s="75"/>
      <c r="H6" s="11">
        <v>-8</v>
      </c>
      <c r="I6" s="68" t="s">
        <v>169</v>
      </c>
    </row>
    <row r="7" spans="1:11">
      <c r="A7" s="35"/>
      <c r="B7" s="30"/>
      <c r="C7" s="63"/>
      <c r="D7" s="11"/>
      <c r="E7" s="19" t="s">
        <v>163</v>
      </c>
      <c r="F7" s="30"/>
      <c r="G7" s="65"/>
      <c r="H7" s="11">
        <v>29716</v>
      </c>
      <c r="I7" s="68" t="s">
        <v>164</v>
      </c>
    </row>
    <row r="8" spans="1:11">
      <c r="A8" s="19"/>
      <c r="B8" s="30"/>
      <c r="C8" s="63"/>
      <c r="D8" s="11"/>
      <c r="E8" s="19" t="s">
        <v>165</v>
      </c>
      <c r="F8" s="30"/>
      <c r="G8" s="65"/>
      <c r="H8" s="11">
        <v>-250000</v>
      </c>
      <c r="I8" s="68" t="s">
        <v>168</v>
      </c>
    </row>
    <row r="9" spans="1:11" ht="16.5" customHeight="1">
      <c r="A9" s="36"/>
      <c r="B9" s="31"/>
      <c r="C9" s="63"/>
      <c r="D9" s="11"/>
      <c r="E9" s="19" t="s">
        <v>166</v>
      </c>
      <c r="F9" s="31"/>
      <c r="G9" s="65"/>
      <c r="H9" s="11">
        <v>-20000</v>
      </c>
      <c r="I9" s="68" t="s">
        <v>167</v>
      </c>
    </row>
    <row r="10" spans="1:11">
      <c r="A10" s="22"/>
      <c r="B10" s="31"/>
      <c r="C10" s="63"/>
      <c r="D10" s="11"/>
      <c r="E10" s="19" t="s">
        <v>170</v>
      </c>
      <c r="F10" s="55"/>
      <c r="G10" s="66"/>
      <c r="H10" s="11">
        <v>-5000</v>
      </c>
      <c r="I10" s="69" t="s">
        <v>171</v>
      </c>
    </row>
    <row r="11" spans="1:11">
      <c r="A11" s="22"/>
      <c r="B11" s="31"/>
      <c r="C11" s="91"/>
      <c r="D11" s="11"/>
      <c r="E11" s="19" t="s">
        <v>172</v>
      </c>
      <c r="F11" s="55"/>
      <c r="G11" s="92"/>
      <c r="H11" s="11">
        <v>1000</v>
      </c>
      <c r="I11" s="69" t="s">
        <v>173</v>
      </c>
    </row>
    <row r="12" spans="1:11">
      <c r="A12" s="22" t="s">
        <v>181</v>
      </c>
      <c r="B12" s="31"/>
      <c r="C12" s="91"/>
      <c r="D12" s="11">
        <v>-245792</v>
      </c>
      <c r="E12" s="19"/>
      <c r="F12" s="55"/>
      <c r="G12" s="92"/>
      <c r="H12" s="11"/>
      <c r="I12" s="69" t="s">
        <v>158</v>
      </c>
    </row>
    <row r="13" spans="1:11" ht="15.75" thickBot="1">
      <c r="A13" s="4"/>
      <c r="B13" s="32"/>
      <c r="C13" s="64"/>
      <c r="D13" s="110">
        <f>SUM(D5:D12)</f>
        <v>-244292</v>
      </c>
      <c r="E13" s="19"/>
      <c r="F13" s="56"/>
      <c r="G13" s="74"/>
      <c r="H13" s="110">
        <f>SUM(H6:H12)</f>
        <v>-244292</v>
      </c>
      <c r="I13" s="72"/>
    </row>
    <row r="14" spans="1:11">
      <c r="A14" t="s">
        <v>10</v>
      </c>
      <c r="D14" s="16">
        <v>17835170</v>
      </c>
      <c r="E14" s="61" t="s">
        <v>51</v>
      </c>
      <c r="F14" s="61"/>
      <c r="G14" s="16"/>
      <c r="H14" s="1">
        <v>21858350</v>
      </c>
      <c r="J14" s="16"/>
      <c r="K14" s="16"/>
    </row>
    <row r="15" spans="1:11">
      <c r="A15" t="s">
        <v>8</v>
      </c>
      <c r="D15" s="23">
        <v>315032.40000000002</v>
      </c>
      <c r="E15" s="61" t="s">
        <v>52</v>
      </c>
      <c r="F15" s="61"/>
      <c r="G15" s="16"/>
      <c r="H15" s="62">
        <v>315032.40000000002</v>
      </c>
      <c r="J15" s="16"/>
      <c r="K15" s="16"/>
    </row>
    <row r="16" spans="1:11">
      <c r="A16" t="s">
        <v>48</v>
      </c>
      <c r="D16" s="23">
        <v>437867.4</v>
      </c>
      <c r="E16" s="61" t="s">
        <v>53</v>
      </c>
      <c r="F16" s="61"/>
      <c r="G16" s="16"/>
      <c r="H16" s="62">
        <v>437867.4</v>
      </c>
      <c r="J16" s="16"/>
      <c r="K16" s="16"/>
    </row>
    <row r="17" spans="1:11">
      <c r="A17" t="s">
        <v>56</v>
      </c>
      <c r="D17" s="23">
        <v>24000</v>
      </c>
      <c r="E17" s="61" t="s">
        <v>57</v>
      </c>
      <c r="F17" s="61"/>
      <c r="G17" s="16"/>
      <c r="H17" s="62">
        <v>24000</v>
      </c>
      <c r="J17" s="16"/>
      <c r="K17" s="16"/>
    </row>
    <row r="18" spans="1:11">
      <c r="A18" t="s">
        <v>95</v>
      </c>
      <c r="D18" s="23">
        <v>250200</v>
      </c>
      <c r="E18" s="61" t="s">
        <v>96</v>
      </c>
      <c r="F18" s="61"/>
      <c r="G18" s="16"/>
      <c r="H18" s="62">
        <v>613000</v>
      </c>
      <c r="J18" s="16"/>
      <c r="K18" s="16"/>
    </row>
    <row r="19" spans="1:11">
      <c r="A19" t="s">
        <v>108</v>
      </c>
      <c r="D19" s="23">
        <v>3000</v>
      </c>
      <c r="E19" s="61" t="s">
        <v>141</v>
      </c>
      <c r="F19" s="61"/>
      <c r="G19" s="16"/>
      <c r="H19" s="62">
        <v>3000</v>
      </c>
      <c r="J19" s="16"/>
      <c r="K19" s="16"/>
    </row>
    <row r="20" spans="1:11">
      <c r="A20" t="s">
        <v>140</v>
      </c>
      <c r="D20" s="23">
        <v>44615</v>
      </c>
      <c r="E20" s="61" t="s">
        <v>142</v>
      </c>
      <c r="F20" s="61"/>
      <c r="G20" s="16"/>
      <c r="H20" s="62">
        <v>44615</v>
      </c>
      <c r="J20" s="16"/>
      <c r="K20" s="16"/>
    </row>
    <row r="21" spans="1:11">
      <c r="A21" t="s">
        <v>159</v>
      </c>
      <c r="D21" s="23">
        <v>141295.6</v>
      </c>
      <c r="E21" s="61" t="s">
        <v>160</v>
      </c>
      <c r="F21" s="61"/>
      <c r="G21" s="16"/>
      <c r="H21" s="62">
        <v>128961.60000000001</v>
      </c>
      <c r="J21" s="16"/>
      <c r="K21" s="16"/>
    </row>
    <row r="22" spans="1:11">
      <c r="A22" t="s">
        <v>174</v>
      </c>
      <c r="D22" s="37">
        <v>1500</v>
      </c>
      <c r="E22" s="61" t="s">
        <v>175</v>
      </c>
      <c r="F22" s="61"/>
      <c r="G22" s="16"/>
      <c r="H22" s="34">
        <v>-244292</v>
      </c>
      <c r="J22" s="16"/>
      <c r="K22" s="16"/>
    </row>
    <row r="23" spans="1:11">
      <c r="D23" s="16">
        <f>SUM(D14:D22)</f>
        <v>19052680.399999999</v>
      </c>
      <c r="E23" s="16"/>
      <c r="F23" s="57"/>
      <c r="G23" s="16"/>
      <c r="H23" s="7">
        <f>SUM(H14:H22)</f>
        <v>23180534.399999999</v>
      </c>
      <c r="J23" s="23"/>
      <c r="K23" s="16"/>
    </row>
    <row r="24" spans="1:11">
      <c r="A24" t="s">
        <v>9</v>
      </c>
      <c r="D24" s="93">
        <v>4023180</v>
      </c>
      <c r="E24" s="29"/>
      <c r="F24" s="58"/>
      <c r="G24" s="29"/>
      <c r="J24" s="7"/>
    </row>
    <row r="25" spans="1:11">
      <c r="A25" t="s">
        <v>178</v>
      </c>
      <c r="D25" s="93">
        <v>362800</v>
      </c>
      <c r="E25" s="29"/>
      <c r="F25" s="58"/>
      <c r="G25" s="29"/>
      <c r="J25" s="7"/>
    </row>
    <row r="26" spans="1:11">
      <c r="A26" t="s">
        <v>161</v>
      </c>
      <c r="D26" s="93">
        <v>-12334</v>
      </c>
      <c r="E26" s="29"/>
      <c r="F26" s="58"/>
      <c r="G26" s="29"/>
      <c r="J26" s="7"/>
    </row>
    <row r="27" spans="1:11">
      <c r="A27" t="s">
        <v>177</v>
      </c>
      <c r="D27" s="33">
        <v>-245792</v>
      </c>
      <c r="E27" s="29"/>
      <c r="F27" s="58"/>
      <c r="G27" s="29"/>
      <c r="J27" s="7"/>
    </row>
    <row r="28" spans="1:11">
      <c r="D28" s="17">
        <f>D23+D24+D25+D26+D27</f>
        <v>23180534.399999999</v>
      </c>
      <c r="E28" s="17"/>
      <c r="F28" s="59"/>
      <c r="G28" s="17"/>
      <c r="J28" s="7"/>
    </row>
    <row r="29" spans="1:11">
      <c r="A29" t="s">
        <v>12</v>
      </c>
      <c r="C29" t="s">
        <v>11</v>
      </c>
      <c r="I29" t="s">
        <v>109</v>
      </c>
    </row>
    <row r="30" spans="1:11">
      <c r="A30" t="s">
        <v>110</v>
      </c>
      <c r="C30" t="s">
        <v>111</v>
      </c>
      <c r="E30" s="16"/>
      <c r="F30" s="57"/>
      <c r="G30" s="16"/>
      <c r="I30" t="s">
        <v>31</v>
      </c>
    </row>
    <row r="31" spans="1:11">
      <c r="A31" t="s">
        <v>112</v>
      </c>
      <c r="C31" t="s">
        <v>176</v>
      </c>
      <c r="E31" s="16"/>
      <c r="F31" s="57"/>
      <c r="G31" s="16"/>
    </row>
    <row r="32" spans="1:11">
      <c r="E32" s="16"/>
      <c r="F32" s="57"/>
      <c r="G32" s="16"/>
    </row>
    <row r="33" spans="5:7">
      <c r="E33" s="16"/>
      <c r="F33" s="57"/>
      <c r="G33" s="16"/>
    </row>
    <row r="34" spans="5:7">
      <c r="E34" s="17"/>
      <c r="F34" s="59"/>
      <c r="G34" s="17"/>
    </row>
  </sheetData>
  <mergeCells count="2">
    <mergeCell ref="A3:D3"/>
    <mergeCell ref="E3:H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topLeftCell="A19" workbookViewId="0">
      <selection activeCell="Q49" sqref="Q49"/>
    </sheetView>
  </sheetViews>
  <sheetFormatPr defaultRowHeight="15"/>
  <cols>
    <col min="1" max="1" width="9.42578125" customWidth="1"/>
    <col min="2" max="2" width="6.5703125" customWidth="1"/>
    <col min="3" max="3" width="6.7109375" customWidth="1"/>
    <col min="4" max="4" width="12.85546875" style="14" customWidth="1"/>
    <col min="5" max="5" width="9.5703125" style="14" customWidth="1"/>
    <col min="6" max="6" width="7" style="14" customWidth="1"/>
    <col min="7" max="7" width="6" style="14" customWidth="1"/>
    <col min="8" max="8" width="15.28515625" customWidth="1"/>
    <col min="9" max="9" width="41" customWidth="1"/>
    <col min="10" max="10" width="12.140625" customWidth="1"/>
  </cols>
  <sheetData>
    <row r="1" spans="1:10" ht="23.25">
      <c r="A1" s="8" t="s">
        <v>30</v>
      </c>
      <c r="B1" s="8"/>
      <c r="C1" s="8"/>
      <c r="D1" s="12"/>
      <c r="E1" s="12"/>
      <c r="F1" s="12"/>
      <c r="G1" s="12"/>
      <c r="H1" s="8"/>
      <c r="I1" s="9"/>
    </row>
    <row r="2" spans="1:10" ht="15.75" thickBot="1">
      <c r="E2" s="13"/>
      <c r="F2" s="13"/>
      <c r="G2" s="13"/>
      <c r="I2" s="6"/>
    </row>
    <row r="3" spans="1:10" ht="15.75" thickBot="1">
      <c r="A3" s="152" t="s">
        <v>0</v>
      </c>
      <c r="B3" s="153"/>
      <c r="C3" s="153"/>
      <c r="D3" s="154"/>
      <c r="E3" s="152" t="s">
        <v>1</v>
      </c>
      <c r="F3" s="153"/>
      <c r="G3" s="153"/>
      <c r="H3" s="154"/>
      <c r="I3" s="39" t="s">
        <v>4</v>
      </c>
      <c r="J3" s="51" t="s">
        <v>29</v>
      </c>
    </row>
    <row r="4" spans="1:10" ht="45">
      <c r="A4" s="40" t="s">
        <v>2</v>
      </c>
      <c r="B4" s="41" t="s">
        <v>15</v>
      </c>
      <c r="C4" s="41" t="s">
        <v>16</v>
      </c>
      <c r="D4" s="38" t="s">
        <v>3</v>
      </c>
      <c r="E4" s="42" t="s">
        <v>14</v>
      </c>
      <c r="F4" s="41" t="s">
        <v>15</v>
      </c>
      <c r="G4" s="41" t="s">
        <v>16</v>
      </c>
      <c r="H4" s="38" t="s">
        <v>3</v>
      </c>
      <c r="I4" s="43"/>
      <c r="J4" s="155">
        <v>1</v>
      </c>
    </row>
    <row r="5" spans="1:10">
      <c r="A5" s="35" t="s">
        <v>28</v>
      </c>
      <c r="B5" s="30"/>
      <c r="C5" s="30"/>
      <c r="D5" s="20">
        <v>149340</v>
      </c>
      <c r="E5" s="18"/>
      <c r="F5" s="27"/>
      <c r="G5" s="27"/>
      <c r="H5" s="11"/>
      <c r="I5" s="5" t="s">
        <v>13</v>
      </c>
      <c r="J5" s="155"/>
    </row>
    <row r="6" spans="1:10">
      <c r="A6" s="19"/>
      <c r="B6" s="30"/>
      <c r="C6" s="30"/>
      <c r="D6" s="20"/>
      <c r="E6" s="18" t="s">
        <v>5</v>
      </c>
      <c r="F6" s="27"/>
      <c r="G6" s="27"/>
      <c r="H6" s="11">
        <v>149340</v>
      </c>
      <c r="I6" s="10" t="s">
        <v>13</v>
      </c>
      <c r="J6" s="155"/>
    </row>
    <row r="7" spans="1:10">
      <c r="A7" s="36" t="s">
        <v>26</v>
      </c>
      <c r="B7" s="31" t="s">
        <v>17</v>
      </c>
      <c r="C7" s="31" t="s">
        <v>18</v>
      </c>
      <c r="D7" s="21">
        <v>140838.54</v>
      </c>
      <c r="E7" s="24"/>
      <c r="F7" s="28"/>
      <c r="G7" s="28"/>
      <c r="H7" s="25"/>
      <c r="I7" s="10" t="s">
        <v>20</v>
      </c>
      <c r="J7" s="155"/>
    </row>
    <row r="8" spans="1:10">
      <c r="A8" s="36" t="s">
        <v>26</v>
      </c>
      <c r="B8" s="31" t="s">
        <v>17</v>
      </c>
      <c r="C8" s="31" t="s">
        <v>19</v>
      </c>
      <c r="D8" s="21">
        <v>24853.86</v>
      </c>
      <c r="E8" s="24"/>
      <c r="F8" s="28"/>
      <c r="G8" s="28"/>
      <c r="H8" s="25"/>
      <c r="I8" s="10" t="s">
        <v>21</v>
      </c>
      <c r="J8" s="155"/>
    </row>
    <row r="9" spans="1:10">
      <c r="A9" s="22"/>
      <c r="B9" s="31"/>
      <c r="C9" s="31"/>
      <c r="D9" s="21"/>
      <c r="E9" s="24" t="s">
        <v>22</v>
      </c>
      <c r="F9" s="28" t="s">
        <v>17</v>
      </c>
      <c r="G9" s="28" t="s">
        <v>18</v>
      </c>
      <c r="H9" s="25">
        <v>140838.54</v>
      </c>
      <c r="I9" s="10" t="s">
        <v>23</v>
      </c>
      <c r="J9" s="155"/>
    </row>
    <row r="10" spans="1:10" ht="16.5" customHeight="1" thickBot="1">
      <c r="A10" s="44"/>
      <c r="B10" s="45"/>
      <c r="C10" s="45"/>
      <c r="D10" s="46"/>
      <c r="E10" s="47" t="s">
        <v>22</v>
      </c>
      <c r="F10" s="48" t="s">
        <v>17</v>
      </c>
      <c r="G10" s="48" t="s">
        <v>19</v>
      </c>
      <c r="H10" s="49">
        <v>24853.86</v>
      </c>
      <c r="I10" s="50" t="s">
        <v>27</v>
      </c>
      <c r="J10" s="156"/>
    </row>
    <row r="11" spans="1:10" ht="16.5" customHeight="1">
      <c r="A11" s="76" t="s">
        <v>32</v>
      </c>
      <c r="B11" s="77" t="s">
        <v>17</v>
      </c>
      <c r="C11" s="78" t="s">
        <v>18</v>
      </c>
      <c r="D11" s="79">
        <v>270187.28000000003</v>
      </c>
      <c r="E11" s="80"/>
      <c r="F11" s="77"/>
      <c r="G11" s="81"/>
      <c r="H11" s="82"/>
      <c r="I11" s="83" t="s">
        <v>34</v>
      </c>
      <c r="J11" s="157">
        <v>2</v>
      </c>
    </row>
    <row r="12" spans="1:10" ht="16.5" customHeight="1">
      <c r="A12" s="19" t="s">
        <v>26</v>
      </c>
      <c r="B12" s="30" t="s">
        <v>17</v>
      </c>
      <c r="C12" s="63" t="s">
        <v>19</v>
      </c>
      <c r="D12" s="20">
        <v>47680.12</v>
      </c>
      <c r="E12" s="18"/>
      <c r="F12" s="30"/>
      <c r="G12" s="65"/>
      <c r="H12" s="11"/>
      <c r="I12" s="69" t="s">
        <v>33</v>
      </c>
      <c r="J12" s="155"/>
    </row>
    <row r="13" spans="1:10" ht="16.5" customHeight="1">
      <c r="A13" s="36"/>
      <c r="B13" s="31"/>
      <c r="C13" s="63"/>
      <c r="D13" s="21"/>
      <c r="E13" s="24" t="s">
        <v>35</v>
      </c>
      <c r="F13" s="31" t="s">
        <v>17</v>
      </c>
      <c r="G13" s="65" t="s">
        <v>18</v>
      </c>
      <c r="H13" s="25">
        <v>270187.28000000003</v>
      </c>
      <c r="I13" s="68" t="s">
        <v>34</v>
      </c>
      <c r="J13" s="155"/>
    </row>
    <row r="14" spans="1:10" ht="16.5" customHeight="1">
      <c r="A14" s="36"/>
      <c r="B14" s="31"/>
      <c r="C14" s="63"/>
      <c r="D14" s="21"/>
      <c r="E14" s="24" t="s">
        <v>35</v>
      </c>
      <c r="F14" s="31" t="s">
        <v>17</v>
      </c>
      <c r="G14" s="65" t="s">
        <v>19</v>
      </c>
      <c r="H14" s="25">
        <v>47680.12</v>
      </c>
      <c r="I14" s="69" t="s">
        <v>33</v>
      </c>
      <c r="J14" s="155"/>
    </row>
    <row r="15" spans="1:10" ht="16.5" customHeight="1">
      <c r="A15" s="22" t="s">
        <v>36</v>
      </c>
      <c r="B15" s="31" t="s">
        <v>37</v>
      </c>
      <c r="C15" s="63"/>
      <c r="D15" s="21">
        <v>120000</v>
      </c>
      <c r="E15" s="24"/>
      <c r="F15" s="31"/>
      <c r="G15" s="65"/>
      <c r="H15" s="25"/>
      <c r="I15" s="69" t="s">
        <v>39</v>
      </c>
      <c r="J15" s="155"/>
    </row>
    <row r="16" spans="1:10" ht="16.5" customHeight="1">
      <c r="A16" s="22"/>
      <c r="B16" s="31"/>
      <c r="C16" s="63"/>
      <c r="D16" s="21"/>
      <c r="E16" s="24" t="s">
        <v>38</v>
      </c>
      <c r="F16" s="31" t="s">
        <v>37</v>
      </c>
      <c r="G16" s="65"/>
      <c r="H16" s="25">
        <v>89600</v>
      </c>
      <c r="I16" s="69" t="s">
        <v>41</v>
      </c>
      <c r="J16" s="155"/>
    </row>
    <row r="17" spans="1:10" ht="16.5" customHeight="1">
      <c r="A17" s="22"/>
      <c r="B17" s="31"/>
      <c r="C17" s="63"/>
      <c r="D17" s="21"/>
      <c r="E17" s="24" t="s">
        <v>38</v>
      </c>
      <c r="F17" s="31"/>
      <c r="G17" s="65"/>
      <c r="H17" s="25">
        <v>24640</v>
      </c>
      <c r="I17" s="69" t="s">
        <v>40</v>
      </c>
      <c r="J17" s="155"/>
    </row>
    <row r="18" spans="1:10" ht="16.5" customHeight="1">
      <c r="A18" s="22"/>
      <c r="B18" s="31"/>
      <c r="C18" s="63"/>
      <c r="D18" s="21"/>
      <c r="E18" s="24" t="s">
        <v>42</v>
      </c>
      <c r="F18" s="31" t="s">
        <v>37</v>
      </c>
      <c r="G18" s="65"/>
      <c r="H18" s="25">
        <v>22400</v>
      </c>
      <c r="I18" s="68" t="s">
        <v>44</v>
      </c>
      <c r="J18" s="155"/>
    </row>
    <row r="19" spans="1:10" ht="16.5" customHeight="1">
      <c r="A19" s="22"/>
      <c r="B19" s="31"/>
      <c r="C19" s="63"/>
      <c r="D19" s="21"/>
      <c r="E19" s="15" t="s">
        <v>42</v>
      </c>
      <c r="F19" s="55"/>
      <c r="G19" s="66"/>
      <c r="H19" s="73">
        <v>6160</v>
      </c>
      <c r="I19" s="70" t="s">
        <v>43</v>
      </c>
      <c r="J19" s="155"/>
    </row>
    <row r="20" spans="1:10" ht="16.5" customHeight="1">
      <c r="A20" s="22"/>
      <c r="B20" s="31"/>
      <c r="C20" s="63"/>
      <c r="D20" s="21"/>
      <c r="E20" s="15" t="s">
        <v>45</v>
      </c>
      <c r="F20" s="55" t="s">
        <v>37</v>
      </c>
      <c r="G20" s="66"/>
      <c r="H20" s="73">
        <v>8000</v>
      </c>
      <c r="I20" s="71" t="s">
        <v>46</v>
      </c>
      <c r="J20" s="155"/>
    </row>
    <row r="21" spans="1:10" ht="16.5" customHeight="1">
      <c r="A21" s="22"/>
      <c r="B21" s="31"/>
      <c r="C21" s="63"/>
      <c r="D21" s="21"/>
      <c r="E21" s="15" t="s">
        <v>45</v>
      </c>
      <c r="F21" s="55"/>
      <c r="G21" s="66"/>
      <c r="H21" s="73">
        <v>2282</v>
      </c>
      <c r="I21" s="71" t="s">
        <v>47</v>
      </c>
      <c r="J21" s="155"/>
    </row>
    <row r="22" spans="1:10" ht="16.5" customHeight="1" thickBot="1">
      <c r="A22" s="44"/>
      <c r="B22" s="45"/>
      <c r="C22" s="84"/>
      <c r="D22" s="46"/>
      <c r="E22" s="85" t="s">
        <v>49</v>
      </c>
      <c r="F22" s="86"/>
      <c r="G22" s="87"/>
      <c r="H22" s="88">
        <v>-33082</v>
      </c>
      <c r="I22" s="72" t="s">
        <v>50</v>
      </c>
      <c r="J22" s="156"/>
    </row>
    <row r="23" spans="1:10" ht="16.5" customHeight="1">
      <c r="A23" s="76" t="s">
        <v>54</v>
      </c>
      <c r="B23" s="77"/>
      <c r="C23" s="78"/>
      <c r="D23" s="79">
        <v>24000</v>
      </c>
      <c r="E23" s="80"/>
      <c r="F23" s="77"/>
      <c r="G23" s="81"/>
      <c r="H23" s="82"/>
      <c r="I23" s="83" t="s">
        <v>55</v>
      </c>
      <c r="J23" s="157">
        <v>3</v>
      </c>
    </row>
    <row r="24" spans="1:10">
      <c r="A24" s="19"/>
      <c r="B24" s="30"/>
      <c r="C24" s="63"/>
      <c r="D24" s="20"/>
      <c r="E24" s="18" t="s">
        <v>35</v>
      </c>
      <c r="F24" s="30"/>
      <c r="G24" s="65"/>
      <c r="H24" s="11">
        <v>15000</v>
      </c>
      <c r="I24" s="69" t="s">
        <v>58</v>
      </c>
      <c r="J24" s="155"/>
    </row>
    <row r="25" spans="1:10" ht="15.75" thickBot="1">
      <c r="A25" s="89"/>
      <c r="B25" s="45"/>
      <c r="C25" s="84"/>
      <c r="D25" s="46"/>
      <c r="E25" s="47" t="s">
        <v>35</v>
      </c>
      <c r="F25" s="45"/>
      <c r="G25" s="90"/>
      <c r="H25" s="49">
        <v>9000</v>
      </c>
      <c r="I25" s="72" t="s">
        <v>59</v>
      </c>
      <c r="J25" s="156"/>
    </row>
    <row r="26" spans="1:10">
      <c r="A26" s="76" t="s">
        <v>60</v>
      </c>
      <c r="B26" s="77"/>
      <c r="C26" s="78"/>
      <c r="D26" s="79">
        <v>18300</v>
      </c>
      <c r="E26" s="80"/>
      <c r="F26" s="77"/>
      <c r="G26" s="81"/>
      <c r="H26" s="82"/>
      <c r="I26" s="43" t="s">
        <v>61</v>
      </c>
      <c r="J26" s="157">
        <v>4</v>
      </c>
    </row>
    <row r="27" spans="1:10">
      <c r="A27" s="19" t="s">
        <v>89</v>
      </c>
      <c r="B27" s="30"/>
      <c r="C27" s="63"/>
      <c r="D27" s="20">
        <v>17400</v>
      </c>
      <c r="E27" s="18"/>
      <c r="F27" s="30"/>
      <c r="G27" s="65"/>
      <c r="H27" s="11"/>
      <c r="I27" s="10" t="s">
        <v>62</v>
      </c>
      <c r="J27" s="155"/>
    </row>
    <row r="28" spans="1:10">
      <c r="A28" s="36" t="s">
        <v>63</v>
      </c>
      <c r="B28" s="31"/>
      <c r="C28" s="63"/>
      <c r="D28" s="21">
        <v>12000</v>
      </c>
      <c r="E28" s="24"/>
      <c r="F28" s="31"/>
      <c r="G28" s="65"/>
      <c r="H28" s="25"/>
      <c r="I28" s="5" t="s">
        <v>64</v>
      </c>
      <c r="J28" s="155"/>
    </row>
    <row r="29" spans="1:10">
      <c r="A29" s="22"/>
      <c r="B29" s="31"/>
      <c r="C29" s="63"/>
      <c r="D29" s="21"/>
      <c r="E29" s="15" t="s">
        <v>65</v>
      </c>
      <c r="F29" s="55"/>
      <c r="G29" s="66"/>
      <c r="H29" s="73">
        <v>12000</v>
      </c>
      <c r="I29" s="10" t="s">
        <v>66</v>
      </c>
      <c r="J29" s="155"/>
    </row>
    <row r="30" spans="1:10">
      <c r="A30" s="22" t="s">
        <v>67</v>
      </c>
      <c r="B30" s="31"/>
      <c r="C30" s="91"/>
      <c r="D30" s="21">
        <v>40000</v>
      </c>
      <c r="E30" s="15"/>
      <c r="F30" s="55"/>
      <c r="G30" s="92"/>
      <c r="H30" s="73"/>
      <c r="I30" s="10" t="s">
        <v>68</v>
      </c>
      <c r="J30" s="155"/>
    </row>
    <row r="31" spans="1:10">
      <c r="A31" s="22" t="s">
        <v>69</v>
      </c>
      <c r="B31" s="31"/>
      <c r="C31" s="91"/>
      <c r="D31" s="21">
        <v>37500</v>
      </c>
      <c r="E31" s="15"/>
      <c r="F31" s="55"/>
      <c r="G31" s="92"/>
      <c r="H31" s="73"/>
      <c r="I31" s="10" t="s">
        <v>70</v>
      </c>
      <c r="J31" s="155"/>
    </row>
    <row r="32" spans="1:10">
      <c r="A32" s="22" t="s">
        <v>90</v>
      </c>
      <c r="B32" s="31"/>
      <c r="C32" s="91"/>
      <c r="D32" s="21">
        <v>110000</v>
      </c>
      <c r="E32" s="15"/>
      <c r="F32" s="55"/>
      <c r="G32" s="92"/>
      <c r="H32" s="73"/>
      <c r="I32" s="10" t="s">
        <v>71</v>
      </c>
      <c r="J32" s="155"/>
    </row>
    <row r="33" spans="1:10">
      <c r="A33" s="22"/>
      <c r="B33" s="31"/>
      <c r="C33" s="91"/>
      <c r="D33" s="21"/>
      <c r="E33" s="15" t="s">
        <v>72</v>
      </c>
      <c r="F33" s="55"/>
      <c r="G33" s="92"/>
      <c r="H33" s="73">
        <v>110000</v>
      </c>
      <c r="I33" s="10" t="s">
        <v>73</v>
      </c>
      <c r="J33" s="155"/>
    </row>
    <row r="34" spans="1:10">
      <c r="A34" s="22"/>
      <c r="B34" s="31"/>
      <c r="C34" s="91"/>
      <c r="D34" s="21"/>
      <c r="E34" s="15" t="s">
        <v>74</v>
      </c>
      <c r="F34" s="55"/>
      <c r="G34" s="92"/>
      <c r="H34" s="73">
        <v>1000</v>
      </c>
      <c r="I34" s="10" t="s">
        <v>75</v>
      </c>
      <c r="J34" s="155"/>
    </row>
    <row r="35" spans="1:10">
      <c r="A35" s="22"/>
      <c r="B35" s="31"/>
      <c r="C35" s="91"/>
      <c r="D35" s="21"/>
      <c r="E35" s="15" t="s">
        <v>93</v>
      </c>
      <c r="F35" s="55"/>
      <c r="G35" s="92"/>
      <c r="H35" s="73">
        <v>-1000</v>
      </c>
      <c r="I35" s="10" t="s">
        <v>94</v>
      </c>
      <c r="J35" s="155"/>
    </row>
    <row r="36" spans="1:10">
      <c r="A36" s="22"/>
      <c r="B36" s="31"/>
      <c r="C36" s="91"/>
      <c r="D36" s="21"/>
      <c r="E36" s="15" t="s">
        <v>98</v>
      </c>
      <c r="F36" s="55"/>
      <c r="G36" s="92"/>
      <c r="H36" s="73">
        <v>390000</v>
      </c>
      <c r="I36" s="10" t="s">
        <v>99</v>
      </c>
      <c r="J36" s="155"/>
    </row>
    <row r="37" spans="1:10">
      <c r="A37" s="22"/>
      <c r="B37" s="31"/>
      <c r="C37" s="91"/>
      <c r="D37" s="21"/>
      <c r="E37" s="15" t="s">
        <v>76</v>
      </c>
      <c r="F37" s="55"/>
      <c r="G37" s="92"/>
      <c r="H37" s="73">
        <v>-30000</v>
      </c>
      <c r="I37" s="10" t="s">
        <v>100</v>
      </c>
      <c r="J37" s="155"/>
    </row>
    <row r="38" spans="1:10">
      <c r="A38" s="22"/>
      <c r="B38" s="31"/>
      <c r="C38" s="91"/>
      <c r="D38" s="21"/>
      <c r="E38" s="15" t="s">
        <v>77</v>
      </c>
      <c r="F38" s="55"/>
      <c r="G38" s="92"/>
      <c r="H38" s="73">
        <v>79000</v>
      </c>
      <c r="I38" s="10" t="s">
        <v>92</v>
      </c>
      <c r="J38" s="155"/>
    </row>
    <row r="39" spans="1:10">
      <c r="A39" s="22"/>
      <c r="B39" s="31"/>
      <c r="C39" s="91"/>
      <c r="D39" s="21"/>
      <c r="E39" s="15" t="s">
        <v>78</v>
      </c>
      <c r="F39" s="55"/>
      <c r="G39" s="92"/>
      <c r="H39" s="73">
        <v>12000</v>
      </c>
      <c r="I39" s="10" t="s">
        <v>79</v>
      </c>
      <c r="J39" s="155"/>
    </row>
    <row r="40" spans="1:10">
      <c r="A40" s="22"/>
      <c r="B40" s="31"/>
      <c r="C40" s="91"/>
      <c r="D40" s="21"/>
      <c r="E40" s="15" t="s">
        <v>80</v>
      </c>
      <c r="F40" s="55"/>
      <c r="G40" s="92"/>
      <c r="H40" s="73">
        <v>-50000</v>
      </c>
      <c r="I40" s="10" t="s">
        <v>88</v>
      </c>
      <c r="J40" s="155"/>
    </row>
    <row r="41" spans="1:10">
      <c r="A41" s="22"/>
      <c r="B41" s="31"/>
      <c r="C41" s="91"/>
      <c r="D41" s="21"/>
      <c r="E41" s="15" t="s">
        <v>81</v>
      </c>
      <c r="F41" s="55"/>
      <c r="G41" s="92"/>
      <c r="H41" s="73">
        <v>50000</v>
      </c>
      <c r="I41" s="10" t="s">
        <v>88</v>
      </c>
      <c r="J41" s="155"/>
    </row>
    <row r="42" spans="1:10">
      <c r="A42" s="22"/>
      <c r="B42" s="31"/>
      <c r="C42" s="91"/>
      <c r="D42" s="21"/>
      <c r="E42" s="15" t="s">
        <v>81</v>
      </c>
      <c r="F42" s="55"/>
      <c r="G42" s="92"/>
      <c r="H42" s="73">
        <v>25000</v>
      </c>
      <c r="I42" s="10" t="s">
        <v>82</v>
      </c>
      <c r="J42" s="155"/>
    </row>
    <row r="43" spans="1:10">
      <c r="A43" s="22"/>
      <c r="B43" s="31"/>
      <c r="C43" s="91"/>
      <c r="D43" s="21"/>
      <c r="E43" s="15" t="s">
        <v>83</v>
      </c>
      <c r="F43" s="55"/>
      <c r="G43" s="92"/>
      <c r="H43" s="73">
        <v>-12000</v>
      </c>
      <c r="I43" s="10" t="s">
        <v>86</v>
      </c>
      <c r="J43" s="155"/>
    </row>
    <row r="44" spans="1:10">
      <c r="A44" s="22"/>
      <c r="B44" s="31"/>
      <c r="C44" s="91"/>
      <c r="D44" s="21"/>
      <c r="E44" s="15" t="s">
        <v>84</v>
      </c>
      <c r="F44" s="55"/>
      <c r="G44" s="92"/>
      <c r="H44" s="73">
        <v>12000</v>
      </c>
      <c r="I44" s="10" t="s">
        <v>85</v>
      </c>
      <c r="J44" s="155"/>
    </row>
    <row r="45" spans="1:10">
      <c r="A45" s="22" t="s">
        <v>91</v>
      </c>
      <c r="B45" s="31"/>
      <c r="C45" s="91"/>
      <c r="D45" s="21">
        <v>15000</v>
      </c>
      <c r="E45" s="15"/>
      <c r="F45" s="55"/>
      <c r="G45" s="92"/>
      <c r="H45" s="73"/>
      <c r="I45" s="10" t="s">
        <v>87</v>
      </c>
      <c r="J45" s="155"/>
    </row>
    <row r="46" spans="1:10" ht="15.75" thickBot="1">
      <c r="A46" s="22"/>
      <c r="B46" s="31"/>
      <c r="C46" s="91"/>
      <c r="D46" s="21"/>
      <c r="E46" s="15" t="s">
        <v>35</v>
      </c>
      <c r="F46" s="55"/>
      <c r="G46" s="92"/>
      <c r="H46" s="73">
        <v>15000</v>
      </c>
      <c r="I46" s="10" t="s">
        <v>87</v>
      </c>
      <c r="J46" s="155"/>
    </row>
    <row r="47" spans="1:10">
      <c r="A47" s="76" t="s">
        <v>106</v>
      </c>
      <c r="B47" s="77"/>
      <c r="C47" s="78"/>
      <c r="D47" s="79">
        <v>3000</v>
      </c>
      <c r="E47" s="80"/>
      <c r="F47" s="77"/>
      <c r="G47" s="81"/>
      <c r="H47" s="82"/>
      <c r="I47" s="83" t="s">
        <v>107</v>
      </c>
      <c r="J47" s="157">
        <v>5</v>
      </c>
    </row>
    <row r="48" spans="1:10">
      <c r="A48" s="19"/>
      <c r="B48" s="30"/>
      <c r="C48" s="63"/>
      <c r="D48" s="20"/>
      <c r="E48" s="18" t="s">
        <v>101</v>
      </c>
      <c r="F48" s="30"/>
      <c r="G48" s="65"/>
      <c r="H48" s="11">
        <v>3000</v>
      </c>
      <c r="I48" s="69" t="s">
        <v>102</v>
      </c>
      <c r="J48" s="155"/>
    </row>
    <row r="49" spans="1:10">
      <c r="A49" s="36"/>
      <c r="B49" s="31"/>
      <c r="C49" s="63"/>
      <c r="D49" s="21"/>
      <c r="E49" s="24" t="s">
        <v>103</v>
      </c>
      <c r="F49" s="31"/>
      <c r="G49" s="65"/>
      <c r="H49" s="25">
        <v>-2000</v>
      </c>
      <c r="I49" s="68" t="s">
        <v>104</v>
      </c>
      <c r="J49" s="155"/>
    </row>
    <row r="50" spans="1:10" ht="15.75" thickBot="1">
      <c r="A50" s="44"/>
      <c r="B50" s="45"/>
      <c r="C50" s="84"/>
      <c r="D50" s="46"/>
      <c r="E50" s="85" t="s">
        <v>105</v>
      </c>
      <c r="F50" s="86"/>
      <c r="G50" s="87"/>
      <c r="H50" s="88">
        <v>2000</v>
      </c>
      <c r="I50" s="72" t="s">
        <v>104</v>
      </c>
      <c r="J50" s="156"/>
    </row>
    <row r="51" spans="1:10">
      <c r="A51" s="103">
        <v>4116</v>
      </c>
      <c r="B51" s="104">
        <v>14004</v>
      </c>
      <c r="C51" s="105"/>
      <c r="D51" s="82">
        <v>24866</v>
      </c>
      <c r="E51" s="40"/>
      <c r="F51" s="41"/>
      <c r="G51" s="105"/>
      <c r="H51" s="102"/>
      <c r="I51" s="83" t="s">
        <v>113</v>
      </c>
      <c r="J51" s="157">
        <v>6</v>
      </c>
    </row>
    <row r="52" spans="1:10">
      <c r="A52" s="35" t="s">
        <v>114</v>
      </c>
      <c r="B52" s="30" t="s">
        <v>115</v>
      </c>
      <c r="C52" s="63"/>
      <c r="D52" s="11">
        <v>19749</v>
      </c>
      <c r="E52" s="18"/>
      <c r="F52" s="30"/>
      <c r="G52" s="65"/>
      <c r="H52" s="11"/>
      <c r="I52" s="68" t="s">
        <v>116</v>
      </c>
      <c r="J52" s="155"/>
    </row>
    <row r="53" spans="1:10">
      <c r="A53" s="19"/>
      <c r="B53" s="30"/>
      <c r="C53" s="63"/>
      <c r="D53" s="11"/>
      <c r="E53" s="18" t="s">
        <v>93</v>
      </c>
      <c r="F53" s="30"/>
      <c r="G53" s="65"/>
      <c r="H53" s="11">
        <v>6500</v>
      </c>
      <c r="I53" s="69" t="s">
        <v>117</v>
      </c>
      <c r="J53" s="155"/>
    </row>
    <row r="54" spans="1:10">
      <c r="A54" s="36"/>
      <c r="B54" s="31"/>
      <c r="C54" s="63"/>
      <c r="D54" s="11"/>
      <c r="E54" s="24" t="s">
        <v>118</v>
      </c>
      <c r="F54" s="31" t="s">
        <v>115</v>
      </c>
      <c r="G54" s="65"/>
      <c r="H54" s="25">
        <v>12000</v>
      </c>
      <c r="I54" s="68" t="s">
        <v>119</v>
      </c>
      <c r="J54" s="155"/>
    </row>
    <row r="55" spans="1:10">
      <c r="A55" s="22"/>
      <c r="B55" s="31"/>
      <c r="C55" s="63"/>
      <c r="D55" s="11"/>
      <c r="E55" s="15" t="s">
        <v>125</v>
      </c>
      <c r="F55" s="55" t="s">
        <v>115</v>
      </c>
      <c r="G55" s="66"/>
      <c r="H55" s="73">
        <v>4739</v>
      </c>
      <c r="I55" s="69" t="s">
        <v>120</v>
      </c>
      <c r="J55" s="155"/>
    </row>
    <row r="56" spans="1:10">
      <c r="A56" s="22"/>
      <c r="B56" s="31"/>
      <c r="C56" s="91"/>
      <c r="D56" s="11"/>
      <c r="E56" s="15" t="s">
        <v>124</v>
      </c>
      <c r="F56" s="55" t="s">
        <v>115</v>
      </c>
      <c r="G56" s="92"/>
      <c r="H56" s="73">
        <v>600</v>
      </c>
      <c r="I56" s="69" t="s">
        <v>121</v>
      </c>
      <c r="J56" s="155"/>
    </row>
    <row r="57" spans="1:10">
      <c r="A57" s="22"/>
      <c r="B57" s="31"/>
      <c r="C57" s="91"/>
      <c r="D57" s="11"/>
      <c r="E57" s="15" t="s">
        <v>122</v>
      </c>
      <c r="F57" s="55" t="s">
        <v>115</v>
      </c>
      <c r="G57" s="92"/>
      <c r="H57" s="73">
        <v>300</v>
      </c>
      <c r="I57" s="69" t="s">
        <v>123</v>
      </c>
      <c r="J57" s="155"/>
    </row>
    <row r="58" spans="1:10">
      <c r="A58" s="22"/>
      <c r="B58" s="31"/>
      <c r="C58" s="91"/>
      <c r="D58" s="11"/>
      <c r="E58" s="15" t="s">
        <v>126</v>
      </c>
      <c r="F58" s="55" t="s">
        <v>115</v>
      </c>
      <c r="G58" s="92"/>
      <c r="H58" s="73">
        <v>1210</v>
      </c>
      <c r="I58" s="69" t="s">
        <v>127</v>
      </c>
      <c r="J58" s="155"/>
    </row>
    <row r="59" spans="1:10">
      <c r="A59" s="22"/>
      <c r="B59" s="31"/>
      <c r="C59" s="91"/>
      <c r="D59" s="11"/>
      <c r="E59" s="15" t="s">
        <v>128</v>
      </c>
      <c r="F59" s="55" t="s">
        <v>115</v>
      </c>
      <c r="G59" s="92"/>
      <c r="H59" s="73">
        <v>720</v>
      </c>
      <c r="I59" s="69" t="s">
        <v>129</v>
      </c>
      <c r="J59" s="155"/>
    </row>
    <row r="60" spans="1:10">
      <c r="A60" s="22"/>
      <c r="B60" s="31"/>
      <c r="C60" s="91"/>
      <c r="D60" s="11"/>
      <c r="E60" s="15" t="s">
        <v>128</v>
      </c>
      <c r="F60" s="55"/>
      <c r="G60" s="92"/>
      <c r="H60" s="73">
        <v>1500</v>
      </c>
      <c r="I60" s="69" t="s">
        <v>130</v>
      </c>
      <c r="J60" s="155"/>
    </row>
    <row r="61" spans="1:10">
      <c r="A61" s="22"/>
      <c r="B61" s="31"/>
      <c r="C61" s="91"/>
      <c r="D61" s="25"/>
      <c r="E61" s="15" t="s">
        <v>131</v>
      </c>
      <c r="F61" s="55" t="s">
        <v>115</v>
      </c>
      <c r="G61" s="92"/>
      <c r="H61" s="73">
        <v>180</v>
      </c>
      <c r="I61" s="69" t="s">
        <v>132</v>
      </c>
      <c r="J61" s="155"/>
    </row>
    <row r="62" spans="1:10">
      <c r="A62" s="22"/>
      <c r="B62" s="31"/>
      <c r="C62" s="91"/>
      <c r="D62" s="25"/>
      <c r="E62" s="15" t="s">
        <v>133</v>
      </c>
      <c r="F62" s="55"/>
      <c r="G62" s="92"/>
      <c r="H62" s="73">
        <v>6300</v>
      </c>
      <c r="I62" s="69" t="s">
        <v>134</v>
      </c>
      <c r="J62" s="155"/>
    </row>
    <row r="63" spans="1:10">
      <c r="A63" s="22"/>
      <c r="B63" s="31"/>
      <c r="C63" s="91"/>
      <c r="D63" s="25"/>
      <c r="E63" s="15" t="s">
        <v>135</v>
      </c>
      <c r="F63" s="55"/>
      <c r="G63" s="92"/>
      <c r="H63" s="73">
        <v>10566</v>
      </c>
      <c r="I63" s="69" t="s">
        <v>136</v>
      </c>
      <c r="J63" s="155"/>
    </row>
    <row r="64" spans="1:10">
      <c r="A64" s="22"/>
      <c r="B64" s="31"/>
      <c r="C64" s="91"/>
      <c r="D64" s="25"/>
      <c r="E64" s="15" t="s">
        <v>137</v>
      </c>
      <c r="F64" s="55"/>
      <c r="G64" s="92"/>
      <c r="H64" s="73">
        <v>10000</v>
      </c>
      <c r="I64" s="69" t="s">
        <v>138</v>
      </c>
      <c r="J64" s="155"/>
    </row>
    <row r="65" spans="1:10">
      <c r="A65" s="22"/>
      <c r="B65" s="31"/>
      <c r="C65" s="91"/>
      <c r="D65" s="25"/>
      <c r="E65" s="15" t="s">
        <v>49</v>
      </c>
      <c r="F65" s="55"/>
      <c r="G65" s="92"/>
      <c r="H65" s="73">
        <v>-64100</v>
      </c>
      <c r="I65" s="69" t="s">
        <v>139</v>
      </c>
      <c r="J65" s="155"/>
    </row>
    <row r="66" spans="1:10" ht="15.75" thickBot="1">
      <c r="A66" s="44"/>
      <c r="B66" s="45"/>
      <c r="C66" s="84"/>
      <c r="D66" s="49"/>
      <c r="E66" s="85" t="s">
        <v>143</v>
      </c>
      <c r="F66" s="86"/>
      <c r="G66" s="87"/>
      <c r="H66" s="88">
        <v>54100</v>
      </c>
      <c r="I66" s="72" t="s">
        <v>144</v>
      </c>
      <c r="J66" s="156"/>
    </row>
    <row r="67" spans="1:10">
      <c r="A67" s="103">
        <v>4116</v>
      </c>
      <c r="B67" s="104">
        <v>33063</v>
      </c>
      <c r="C67" s="105" t="s">
        <v>18</v>
      </c>
      <c r="D67" s="82">
        <v>93892.36</v>
      </c>
      <c r="E67" s="40"/>
      <c r="F67" s="41"/>
      <c r="G67" s="105"/>
      <c r="H67" s="108"/>
      <c r="I67" s="83" t="s">
        <v>146</v>
      </c>
      <c r="J67" s="157">
        <v>7</v>
      </c>
    </row>
    <row r="68" spans="1:10">
      <c r="A68" s="35" t="s">
        <v>147</v>
      </c>
      <c r="B68" s="30" t="s">
        <v>17</v>
      </c>
      <c r="C68" s="63" t="s">
        <v>19</v>
      </c>
      <c r="D68" s="11">
        <v>16569.240000000002</v>
      </c>
      <c r="E68" s="18"/>
      <c r="F68" s="30"/>
      <c r="G68" s="65"/>
      <c r="H68" s="11"/>
      <c r="I68" s="68" t="s">
        <v>148</v>
      </c>
      <c r="J68" s="155"/>
    </row>
    <row r="69" spans="1:10">
      <c r="A69" s="19"/>
      <c r="B69" s="30"/>
      <c r="C69" s="63"/>
      <c r="D69" s="11"/>
      <c r="E69" s="18" t="s">
        <v>149</v>
      </c>
      <c r="F69" s="30" t="s">
        <v>17</v>
      </c>
      <c r="G69" s="65" t="s">
        <v>18</v>
      </c>
      <c r="H69" s="11">
        <v>93892.36</v>
      </c>
      <c r="I69" s="68" t="s">
        <v>146</v>
      </c>
      <c r="J69" s="155"/>
    </row>
    <row r="70" spans="1:10">
      <c r="A70" s="36"/>
      <c r="B70" s="31"/>
      <c r="C70" s="63"/>
      <c r="D70" s="11"/>
      <c r="E70" s="24" t="s">
        <v>22</v>
      </c>
      <c r="F70" s="31" t="s">
        <v>17</v>
      </c>
      <c r="G70" s="65" t="s">
        <v>19</v>
      </c>
      <c r="H70" s="25">
        <v>16569.240000000002</v>
      </c>
      <c r="I70" s="68" t="s">
        <v>148</v>
      </c>
      <c r="J70" s="155"/>
    </row>
    <row r="71" spans="1:10">
      <c r="A71" s="22" t="s">
        <v>26</v>
      </c>
      <c r="B71" s="31" t="s">
        <v>150</v>
      </c>
      <c r="C71" s="63"/>
      <c r="D71" s="11">
        <v>30834</v>
      </c>
      <c r="E71" s="15"/>
      <c r="F71" s="55"/>
      <c r="G71" s="66"/>
      <c r="H71" s="73"/>
      <c r="I71" s="69" t="s">
        <v>151</v>
      </c>
      <c r="J71" s="155"/>
    </row>
    <row r="72" spans="1:10">
      <c r="A72" s="22"/>
      <c r="B72" s="31"/>
      <c r="C72" s="91"/>
      <c r="D72" s="11"/>
      <c r="E72" s="15" t="s">
        <v>152</v>
      </c>
      <c r="F72" s="55"/>
      <c r="G72" s="92"/>
      <c r="H72" s="73">
        <v>3000</v>
      </c>
      <c r="I72" s="69" t="s">
        <v>153</v>
      </c>
      <c r="J72" s="155"/>
    </row>
    <row r="73" spans="1:10">
      <c r="A73" s="22"/>
      <c r="B73" s="31"/>
      <c r="C73" s="91"/>
      <c r="D73" s="11"/>
      <c r="E73" s="15" t="s">
        <v>154</v>
      </c>
      <c r="F73" s="55"/>
      <c r="G73" s="92"/>
      <c r="H73" s="73">
        <v>4500</v>
      </c>
      <c r="I73" s="69" t="s">
        <v>155</v>
      </c>
      <c r="J73" s="155"/>
    </row>
    <row r="74" spans="1:10" ht="15.75" thickBot="1">
      <c r="A74" s="44"/>
      <c r="B74" s="45"/>
      <c r="C74" s="84"/>
      <c r="D74" s="49"/>
      <c r="E74" s="85" t="s">
        <v>156</v>
      </c>
      <c r="F74" s="86"/>
      <c r="G74" s="87"/>
      <c r="H74" s="88">
        <v>11000</v>
      </c>
      <c r="I74" s="72" t="s">
        <v>157</v>
      </c>
      <c r="J74" s="156"/>
    </row>
    <row r="75" spans="1:10">
      <c r="A75" s="111" t="s">
        <v>179</v>
      </c>
      <c r="B75" s="104"/>
      <c r="C75" s="105"/>
      <c r="D75" s="82">
        <v>1500</v>
      </c>
      <c r="E75" s="40"/>
      <c r="F75" s="41"/>
      <c r="G75" s="105"/>
      <c r="H75" s="112"/>
      <c r="I75" s="83" t="s">
        <v>180</v>
      </c>
      <c r="J75" s="157">
        <v>8</v>
      </c>
    </row>
    <row r="76" spans="1:10">
      <c r="A76" s="101"/>
      <c r="B76" s="54"/>
      <c r="C76" s="75"/>
      <c r="D76" s="11"/>
      <c r="E76" s="19" t="s">
        <v>143</v>
      </c>
      <c r="F76" s="26"/>
      <c r="G76" s="75"/>
      <c r="H76" s="11">
        <v>-8</v>
      </c>
      <c r="I76" s="68" t="s">
        <v>169</v>
      </c>
      <c r="J76" s="155"/>
    </row>
    <row r="77" spans="1:10">
      <c r="A77" s="35"/>
      <c r="B77" s="30"/>
      <c r="C77" s="63"/>
      <c r="D77" s="11"/>
      <c r="E77" s="19" t="s">
        <v>163</v>
      </c>
      <c r="F77" s="30"/>
      <c r="G77" s="65"/>
      <c r="H77" s="11">
        <v>29716</v>
      </c>
      <c r="I77" s="68" t="s">
        <v>164</v>
      </c>
      <c r="J77" s="155"/>
    </row>
    <row r="78" spans="1:10">
      <c r="A78" s="19"/>
      <c r="B78" s="30"/>
      <c r="C78" s="63"/>
      <c r="D78" s="11"/>
      <c r="E78" s="19" t="s">
        <v>165</v>
      </c>
      <c r="F78" s="30"/>
      <c r="G78" s="65"/>
      <c r="H78" s="11">
        <v>-250000</v>
      </c>
      <c r="I78" s="68" t="s">
        <v>168</v>
      </c>
      <c r="J78" s="155"/>
    </row>
    <row r="79" spans="1:10">
      <c r="A79" s="36"/>
      <c r="B79" s="31"/>
      <c r="C79" s="63"/>
      <c r="D79" s="11"/>
      <c r="E79" s="19" t="s">
        <v>166</v>
      </c>
      <c r="F79" s="31"/>
      <c r="G79" s="65"/>
      <c r="H79" s="11">
        <v>-20000</v>
      </c>
      <c r="I79" s="68" t="s">
        <v>167</v>
      </c>
      <c r="J79" s="155"/>
    </row>
    <row r="80" spans="1:10">
      <c r="A80" s="22"/>
      <c r="B80" s="31"/>
      <c r="C80" s="63"/>
      <c r="D80" s="11"/>
      <c r="E80" s="19" t="s">
        <v>170</v>
      </c>
      <c r="F80" s="55"/>
      <c r="G80" s="66"/>
      <c r="H80" s="11">
        <v>-5000</v>
      </c>
      <c r="I80" s="69" t="s">
        <v>171</v>
      </c>
      <c r="J80" s="155"/>
    </row>
    <row r="81" spans="1:11" ht="15.75" thickBot="1">
      <c r="A81" s="44"/>
      <c r="B81" s="45"/>
      <c r="C81" s="84"/>
      <c r="D81" s="49"/>
      <c r="E81" s="44" t="s">
        <v>172</v>
      </c>
      <c r="F81" s="86"/>
      <c r="G81" s="87"/>
      <c r="H81" s="49">
        <v>1000</v>
      </c>
      <c r="I81" s="72" t="s">
        <v>173</v>
      </c>
      <c r="J81" s="156"/>
    </row>
    <row r="82" spans="1:11" ht="15.75" thickBot="1">
      <c r="A82" s="95"/>
      <c r="B82" s="95"/>
      <c r="C82" s="95"/>
      <c r="D82" s="114">
        <f>SUM(D5:D81)</f>
        <v>1217510.4000000001</v>
      </c>
      <c r="E82" s="96"/>
      <c r="F82" s="97"/>
      <c r="G82" s="96"/>
      <c r="H82" s="113">
        <f>SUM(H5:H81)</f>
        <v>1322184.4000000001</v>
      </c>
      <c r="I82" s="98"/>
      <c r="J82" s="94"/>
    </row>
    <row r="83" spans="1:11">
      <c r="A83" s="95"/>
      <c r="B83" s="95"/>
      <c r="C83" s="95"/>
      <c r="D83" s="106"/>
      <c r="E83" s="96"/>
      <c r="F83" s="97"/>
      <c r="G83" s="96"/>
      <c r="H83" s="62"/>
      <c r="I83" s="98"/>
      <c r="J83" s="94"/>
    </row>
    <row r="84" spans="1:11">
      <c r="A84" s="95"/>
      <c r="B84" s="95"/>
      <c r="C84" s="95"/>
      <c r="D84" s="106"/>
      <c r="E84" s="96"/>
      <c r="F84" s="97"/>
      <c r="G84" s="96"/>
      <c r="H84" s="62"/>
      <c r="I84" s="98"/>
      <c r="J84" s="94"/>
    </row>
    <row r="85" spans="1:11">
      <c r="A85" s="95"/>
      <c r="B85" s="95"/>
      <c r="C85" s="95"/>
      <c r="D85" s="99">
        <f>SUM(D5:D66)</f>
        <v>1074714.8</v>
      </c>
      <c r="E85" s="96"/>
      <c r="F85" s="97"/>
      <c r="G85" s="96"/>
      <c r="H85" s="100">
        <f>SUM(H5:H66)</f>
        <v>1437514.8</v>
      </c>
      <c r="I85" s="98"/>
      <c r="J85" s="94"/>
      <c r="K85" s="16"/>
    </row>
    <row r="86" spans="1:11">
      <c r="A86" t="s">
        <v>10</v>
      </c>
      <c r="D86" s="16">
        <v>17835170</v>
      </c>
      <c r="E86" s="61"/>
      <c r="F86" s="61" t="s">
        <v>24</v>
      </c>
      <c r="G86" s="16"/>
      <c r="H86" s="1">
        <v>21858350</v>
      </c>
      <c r="I86" s="98"/>
      <c r="J86" s="94"/>
      <c r="K86" s="16"/>
    </row>
    <row r="87" spans="1:11">
      <c r="A87" t="s">
        <v>8</v>
      </c>
      <c r="D87" s="23">
        <v>315032.40000000002</v>
      </c>
      <c r="E87" s="16"/>
      <c r="F87" s="16" t="s">
        <v>25</v>
      </c>
      <c r="G87" s="16"/>
      <c r="H87" s="62">
        <v>315032.40000000002</v>
      </c>
      <c r="J87" s="16"/>
      <c r="K87" s="16"/>
    </row>
    <row r="88" spans="1:11">
      <c r="A88" t="s">
        <v>48</v>
      </c>
      <c r="D88" s="23">
        <v>437867.4</v>
      </c>
      <c r="E88" s="61"/>
      <c r="F88" s="61" t="s">
        <v>48</v>
      </c>
      <c r="G88" s="16"/>
      <c r="H88" s="62">
        <v>437867.4</v>
      </c>
      <c r="J88" s="16"/>
      <c r="K88" s="16"/>
    </row>
    <row r="89" spans="1:11">
      <c r="A89" t="s">
        <v>56</v>
      </c>
      <c r="D89" s="23">
        <v>24000</v>
      </c>
      <c r="E89" s="61"/>
      <c r="F89" s="61" t="s">
        <v>56</v>
      </c>
      <c r="G89" s="16"/>
      <c r="H89" s="62">
        <v>24000</v>
      </c>
      <c r="J89" s="16"/>
      <c r="K89" s="16"/>
    </row>
    <row r="90" spans="1:11">
      <c r="A90" t="s">
        <v>95</v>
      </c>
      <c r="D90" s="23">
        <v>250200</v>
      </c>
      <c r="E90" s="61"/>
      <c r="F90" s="61" t="s">
        <v>95</v>
      </c>
      <c r="G90" s="16"/>
      <c r="H90" s="62">
        <v>613000</v>
      </c>
      <c r="J90" s="16"/>
      <c r="K90" s="16"/>
    </row>
    <row r="91" spans="1:11">
      <c r="A91" t="s">
        <v>108</v>
      </c>
      <c r="D91" s="23">
        <v>3000</v>
      </c>
      <c r="E91" s="61"/>
      <c r="F91" s="61" t="s">
        <v>108</v>
      </c>
      <c r="G91" s="16"/>
      <c r="H91" s="62">
        <v>3000</v>
      </c>
      <c r="J91" s="16"/>
      <c r="K91" s="16"/>
    </row>
    <row r="92" spans="1:11">
      <c r="A92" t="s">
        <v>145</v>
      </c>
      <c r="D92" s="23">
        <v>44615</v>
      </c>
      <c r="E92" s="107"/>
      <c r="F92" s="107" t="s">
        <v>145</v>
      </c>
      <c r="G92" s="23"/>
      <c r="H92" s="62">
        <v>44615</v>
      </c>
      <c r="J92" s="16"/>
      <c r="K92" s="16"/>
    </row>
    <row r="93" spans="1:11">
      <c r="A93" t="s">
        <v>159</v>
      </c>
      <c r="D93" s="23">
        <v>141295.6</v>
      </c>
      <c r="E93" s="61"/>
      <c r="F93" s="61" t="s">
        <v>159</v>
      </c>
      <c r="G93" s="16"/>
      <c r="H93" s="62">
        <v>128961.60000000001</v>
      </c>
      <c r="J93" s="16"/>
      <c r="K93" s="16"/>
    </row>
    <row r="94" spans="1:11">
      <c r="A94" t="s">
        <v>174</v>
      </c>
      <c r="D94" s="37">
        <v>1500</v>
      </c>
      <c r="E94" s="61"/>
      <c r="F94" s="61" t="s">
        <v>174</v>
      </c>
      <c r="G94" s="16"/>
      <c r="H94" s="34">
        <v>-244292</v>
      </c>
      <c r="J94" s="16"/>
      <c r="K94" s="16"/>
    </row>
    <row r="95" spans="1:11">
      <c r="D95" s="16">
        <f>SUM(D86:D94)</f>
        <v>19052680.399999999</v>
      </c>
      <c r="E95" s="16"/>
      <c r="F95" s="16"/>
      <c r="G95" s="16"/>
      <c r="H95" s="7">
        <f>SUM(H86:H94)</f>
        <v>23180534.399999999</v>
      </c>
      <c r="J95" s="23"/>
      <c r="K95" s="16"/>
    </row>
    <row r="96" spans="1:11">
      <c r="A96" t="s">
        <v>9</v>
      </c>
      <c r="D96" s="93">
        <v>4023180</v>
      </c>
      <c r="E96" s="29"/>
      <c r="F96" s="29"/>
      <c r="G96" s="29"/>
      <c r="J96" s="7"/>
    </row>
    <row r="97" spans="1:10">
      <c r="A97" t="s">
        <v>97</v>
      </c>
      <c r="D97" s="93">
        <v>362800</v>
      </c>
      <c r="E97" s="29"/>
      <c r="F97" s="29"/>
      <c r="G97" s="29"/>
      <c r="J97" s="7"/>
    </row>
    <row r="98" spans="1:10">
      <c r="A98" t="s">
        <v>162</v>
      </c>
      <c r="D98" s="93">
        <v>-12334</v>
      </c>
      <c r="E98" s="29"/>
      <c r="F98" s="29"/>
      <c r="G98" s="29"/>
      <c r="J98" s="7"/>
    </row>
    <row r="99" spans="1:10">
      <c r="A99" t="s">
        <v>182</v>
      </c>
      <c r="D99" s="33">
        <v>-245792</v>
      </c>
      <c r="E99" s="29"/>
      <c r="F99" s="29"/>
      <c r="G99" s="29"/>
      <c r="J99" s="7"/>
    </row>
    <row r="100" spans="1:10">
      <c r="D100" s="17">
        <f>SUM(D95:D99)</f>
        <v>23180534.399999999</v>
      </c>
      <c r="E100" s="17"/>
      <c r="F100" s="17"/>
      <c r="G100" s="17"/>
      <c r="J100" s="7"/>
    </row>
    <row r="101" spans="1:10">
      <c r="E101" s="17"/>
      <c r="F101" s="17"/>
      <c r="G101" s="17"/>
      <c r="I101" s="14"/>
      <c r="J101" s="7"/>
    </row>
    <row r="103" spans="1:10">
      <c r="E103" s="16"/>
      <c r="F103" s="16"/>
      <c r="G103" s="16"/>
    </row>
    <row r="104" spans="1:10">
      <c r="E104" s="16"/>
      <c r="F104" s="16"/>
      <c r="G104" s="16"/>
    </row>
    <row r="105" spans="1:10">
      <c r="E105" s="16"/>
      <c r="F105" s="16"/>
      <c r="G105" s="16"/>
    </row>
    <row r="106" spans="1:10">
      <c r="E106" s="16"/>
      <c r="F106" s="16"/>
      <c r="G106" s="16"/>
    </row>
    <row r="107" spans="1:10">
      <c r="E107" s="17"/>
      <c r="F107" s="17"/>
      <c r="G107" s="17"/>
    </row>
  </sheetData>
  <mergeCells count="10">
    <mergeCell ref="J75:J81"/>
    <mergeCell ref="J67:J74"/>
    <mergeCell ref="J51:J66"/>
    <mergeCell ref="J47:J50"/>
    <mergeCell ref="J26:J46"/>
    <mergeCell ref="A3:D3"/>
    <mergeCell ref="E3:H3"/>
    <mergeCell ref="J4:J10"/>
    <mergeCell ref="J11:J22"/>
    <mergeCell ref="J23:J2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Normal="100" workbookViewId="0">
      <selection activeCell="E8" sqref="E8:I9"/>
    </sheetView>
  </sheetViews>
  <sheetFormatPr defaultRowHeight="15"/>
  <cols>
    <col min="1" max="1" width="10.7109375" style="60" customWidth="1"/>
    <col min="2" max="2" width="6.85546875" customWidth="1"/>
    <col min="3" max="3" width="8.28515625" customWidth="1"/>
    <col min="4" max="4" width="12.85546875" style="14" customWidth="1"/>
    <col min="5" max="5" width="10.28515625" style="14" customWidth="1"/>
    <col min="6" max="6" width="7.42578125" style="60" customWidth="1"/>
    <col min="7" max="7" width="6.85546875" style="14" customWidth="1"/>
    <col min="8" max="8" width="13.7109375" customWidth="1"/>
    <col min="9" max="9" width="38.7109375" customWidth="1"/>
    <col min="10" max="10" width="15.7109375" customWidth="1"/>
  </cols>
  <sheetData>
    <row r="1" spans="1:11" ht="23.25">
      <c r="A1" s="9" t="s">
        <v>7</v>
      </c>
      <c r="B1" s="128"/>
      <c r="C1" s="8"/>
      <c r="D1" s="12"/>
      <c r="E1" s="12">
        <v>10</v>
      </c>
      <c r="F1" s="52"/>
      <c r="G1" s="12"/>
      <c r="H1" s="8"/>
      <c r="I1" s="9"/>
    </row>
    <row r="2" spans="1:11" ht="15.75" thickBot="1">
      <c r="A2" s="60" t="s">
        <v>6</v>
      </c>
      <c r="E2" s="13">
        <v>43465</v>
      </c>
      <c r="F2" s="53"/>
      <c r="G2" s="13"/>
      <c r="I2" s="6"/>
    </row>
    <row r="3" spans="1:11">
      <c r="A3" s="149" t="s">
        <v>0</v>
      </c>
      <c r="B3" s="150"/>
      <c r="C3" s="150"/>
      <c r="D3" s="151"/>
      <c r="E3" s="149" t="s">
        <v>1</v>
      </c>
      <c r="F3" s="150"/>
      <c r="G3" s="150"/>
      <c r="H3" s="151"/>
      <c r="I3" s="67" t="s">
        <v>4</v>
      </c>
    </row>
    <row r="4" spans="1:11" ht="45">
      <c r="A4" s="2" t="s">
        <v>14</v>
      </c>
      <c r="B4" s="54" t="s">
        <v>221</v>
      </c>
      <c r="C4" s="75" t="s">
        <v>16</v>
      </c>
      <c r="D4" s="3" t="s">
        <v>3</v>
      </c>
      <c r="E4" s="2" t="s">
        <v>14</v>
      </c>
      <c r="F4" s="26" t="s">
        <v>221</v>
      </c>
      <c r="G4" s="75" t="s">
        <v>16</v>
      </c>
      <c r="H4" s="3" t="s">
        <v>3</v>
      </c>
      <c r="I4" s="68"/>
    </row>
    <row r="5" spans="1:11">
      <c r="A5" s="141">
        <v>37252324</v>
      </c>
      <c r="B5" s="54"/>
      <c r="C5" s="75"/>
      <c r="D5" s="142">
        <v>15300</v>
      </c>
      <c r="E5" s="2"/>
      <c r="F5" s="26"/>
      <c r="G5" s="75"/>
      <c r="H5" s="3"/>
      <c r="I5" s="68" t="s">
        <v>385</v>
      </c>
    </row>
    <row r="6" spans="1:11">
      <c r="A6" s="19"/>
      <c r="B6" s="54"/>
      <c r="C6" s="75"/>
      <c r="D6" s="11"/>
      <c r="E6" s="19" t="s">
        <v>382</v>
      </c>
      <c r="F6" s="26"/>
      <c r="G6" s="75"/>
      <c r="H6" s="11">
        <v>15000</v>
      </c>
      <c r="I6" s="68" t="s">
        <v>383</v>
      </c>
    </row>
    <row r="7" spans="1:11">
      <c r="A7" s="19"/>
      <c r="B7" s="54"/>
      <c r="C7" s="75"/>
      <c r="D7" s="11"/>
      <c r="E7" s="19" t="s">
        <v>281</v>
      </c>
      <c r="F7" s="30"/>
      <c r="G7" s="65"/>
      <c r="H7" s="11">
        <v>300</v>
      </c>
      <c r="I7" s="68" t="s">
        <v>384</v>
      </c>
    </row>
    <row r="8" spans="1:11">
      <c r="A8" s="19"/>
      <c r="B8" s="54"/>
      <c r="C8" s="75"/>
      <c r="D8" s="11"/>
      <c r="E8" s="19" t="s">
        <v>35</v>
      </c>
      <c r="F8" s="54">
        <v>17969</v>
      </c>
      <c r="G8" s="75"/>
      <c r="H8" s="11">
        <v>-853574.05</v>
      </c>
      <c r="I8" s="68" t="s">
        <v>400</v>
      </c>
    </row>
    <row r="9" spans="1:11">
      <c r="A9" s="19"/>
      <c r="B9" s="30"/>
      <c r="C9" s="63"/>
      <c r="D9" s="11"/>
      <c r="E9" s="19" t="s">
        <v>401</v>
      </c>
      <c r="F9" s="30" t="s">
        <v>375</v>
      </c>
      <c r="G9" s="65"/>
      <c r="H9" s="11">
        <v>853574.05</v>
      </c>
      <c r="I9" s="68" t="s">
        <v>400</v>
      </c>
    </row>
    <row r="10" spans="1:11">
      <c r="A10" s="19"/>
      <c r="B10" s="30"/>
      <c r="C10" s="63"/>
      <c r="D10" s="11"/>
      <c r="E10" s="19"/>
      <c r="F10" s="30"/>
      <c r="G10" s="65"/>
      <c r="H10" s="11"/>
      <c r="I10" s="68"/>
    </row>
    <row r="11" spans="1:11">
      <c r="A11" s="22"/>
      <c r="B11" s="31"/>
      <c r="C11" s="91"/>
      <c r="D11" s="25"/>
      <c r="E11" s="22"/>
      <c r="F11" s="31"/>
      <c r="G11" s="131"/>
      <c r="H11" s="25"/>
      <c r="I11" s="69"/>
    </row>
    <row r="12" spans="1:11">
      <c r="A12" s="22"/>
      <c r="B12" s="31"/>
      <c r="C12" s="91"/>
      <c r="D12" s="25"/>
      <c r="E12" s="22"/>
      <c r="F12" s="31"/>
      <c r="G12" s="131"/>
      <c r="H12" s="25"/>
      <c r="I12" s="69"/>
    </row>
    <row r="13" spans="1:11" ht="15.75" thickBot="1">
      <c r="A13" s="127"/>
      <c r="B13" s="32"/>
      <c r="C13" s="64"/>
      <c r="D13" s="110">
        <f>SUM(D5:D12)</f>
        <v>15300</v>
      </c>
      <c r="E13" s="44"/>
      <c r="F13" s="56"/>
      <c r="G13" s="74"/>
      <c r="H13" s="110">
        <f>SUM(H6:H12)</f>
        <v>15300</v>
      </c>
      <c r="I13" s="72"/>
      <c r="J13" s="1"/>
    </row>
    <row r="14" spans="1:11">
      <c r="A14" s="138"/>
      <c r="B14" s="98"/>
      <c r="C14" s="98"/>
      <c r="D14" s="139"/>
      <c r="E14" s="95"/>
      <c r="F14" s="138"/>
      <c r="G14" s="140"/>
      <c r="H14" s="139"/>
      <c r="I14" s="98"/>
      <c r="J14" s="1"/>
    </row>
    <row r="15" spans="1:11">
      <c r="A15" s="129" t="s">
        <v>10</v>
      </c>
      <c r="D15" s="16">
        <v>20433146</v>
      </c>
      <c r="E15" s="61" t="s">
        <v>51</v>
      </c>
      <c r="F15" s="61"/>
      <c r="G15" s="16"/>
      <c r="H15" s="16">
        <v>35496791</v>
      </c>
      <c r="I15" s="98"/>
      <c r="J15" s="16"/>
      <c r="K15" s="16"/>
    </row>
    <row r="16" spans="1:11">
      <c r="A16" s="129" t="s">
        <v>8</v>
      </c>
      <c r="D16" s="23">
        <v>308961.59999999998</v>
      </c>
      <c r="E16" s="61" t="s">
        <v>52</v>
      </c>
      <c r="F16" s="61"/>
      <c r="G16" s="16"/>
      <c r="H16" s="23">
        <v>8308961.5999999996</v>
      </c>
      <c r="J16" s="16"/>
      <c r="K16" s="16"/>
    </row>
    <row r="17" spans="1:11">
      <c r="A17" s="129" t="s">
        <v>48</v>
      </c>
      <c r="D17" s="23">
        <v>307230</v>
      </c>
      <c r="E17" s="61" t="s">
        <v>53</v>
      </c>
      <c r="F17" s="61"/>
      <c r="G17" s="16"/>
      <c r="H17" s="23">
        <v>307230</v>
      </c>
      <c r="J17" s="16"/>
      <c r="K17" s="16"/>
    </row>
    <row r="18" spans="1:11">
      <c r="A18" s="129" t="s">
        <v>56</v>
      </c>
      <c r="D18" s="23">
        <v>210000</v>
      </c>
      <c r="E18" s="61" t="s">
        <v>57</v>
      </c>
      <c r="F18" s="61"/>
      <c r="G18" s="16"/>
      <c r="H18" s="23">
        <v>210000</v>
      </c>
      <c r="J18" s="16"/>
      <c r="K18" s="16"/>
    </row>
    <row r="19" spans="1:11">
      <c r="A19" s="129" t="s">
        <v>232</v>
      </c>
      <c r="D19" s="23">
        <v>41546</v>
      </c>
      <c r="E19" s="61" t="s">
        <v>233</v>
      </c>
      <c r="F19" s="61"/>
      <c r="G19" s="16"/>
      <c r="H19" s="23">
        <v>41546</v>
      </c>
      <c r="J19" s="16"/>
      <c r="K19" s="16"/>
    </row>
    <row r="20" spans="1:11">
      <c r="A20" s="129" t="s">
        <v>108</v>
      </c>
      <c r="D20" s="23">
        <v>33180</v>
      </c>
      <c r="E20" s="61" t="s">
        <v>141</v>
      </c>
      <c r="F20" s="61"/>
      <c r="G20" s="16"/>
      <c r="H20" s="23">
        <v>-13470.1</v>
      </c>
      <c r="J20" s="16"/>
      <c r="K20" s="16"/>
    </row>
    <row r="21" spans="1:11">
      <c r="A21" s="129" t="s">
        <v>145</v>
      </c>
      <c r="D21" s="23">
        <v>1997530.08</v>
      </c>
      <c r="E21" s="61" t="s">
        <v>142</v>
      </c>
      <c r="F21" s="61"/>
      <c r="G21" s="16"/>
      <c r="H21" s="23">
        <v>2325005</v>
      </c>
      <c r="J21" s="16"/>
      <c r="K21" s="16"/>
    </row>
    <row r="22" spans="1:11">
      <c r="A22" s="129" t="s">
        <v>159</v>
      </c>
      <c r="D22" s="23">
        <v>1223265</v>
      </c>
      <c r="E22" s="61" t="s">
        <v>160</v>
      </c>
      <c r="F22" s="61"/>
      <c r="G22" s="16"/>
      <c r="H22" s="23">
        <v>820365</v>
      </c>
      <c r="J22" s="16"/>
      <c r="K22" s="16"/>
    </row>
    <row r="23" spans="1:11">
      <c r="A23" s="129" t="s">
        <v>174</v>
      </c>
      <c r="D23" s="23">
        <v>175000</v>
      </c>
      <c r="E23" s="61" t="s">
        <v>175</v>
      </c>
      <c r="F23" s="61"/>
      <c r="G23" s="16"/>
      <c r="H23" s="23">
        <v>58000</v>
      </c>
      <c r="J23" s="16"/>
      <c r="K23" s="16"/>
    </row>
    <row r="24" spans="1:11">
      <c r="A24" s="129" t="s">
        <v>365</v>
      </c>
      <c r="D24" s="23">
        <v>4487038</v>
      </c>
      <c r="E24" s="61" t="s">
        <v>366</v>
      </c>
      <c r="F24" s="61"/>
      <c r="G24" s="16"/>
      <c r="H24" s="23">
        <v>1174728</v>
      </c>
      <c r="J24" s="16"/>
      <c r="K24" s="16"/>
    </row>
    <row r="25" spans="1:11">
      <c r="A25" s="129" t="s">
        <v>386</v>
      </c>
      <c r="D25" s="37">
        <v>15300</v>
      </c>
      <c r="E25" s="61" t="s">
        <v>387</v>
      </c>
      <c r="F25" s="61"/>
      <c r="G25" s="16"/>
      <c r="H25" s="37">
        <v>15300</v>
      </c>
      <c r="J25" s="16"/>
      <c r="K25" s="16"/>
    </row>
    <row r="26" spans="1:11">
      <c r="A26" s="129"/>
      <c r="D26" s="17">
        <f>SUM(D15:D25)</f>
        <v>29232196.68</v>
      </c>
      <c r="E26" s="16"/>
      <c r="F26" s="57"/>
      <c r="G26" s="16"/>
      <c r="H26" s="7">
        <f>SUM(H15:H25)</f>
        <v>48744456.5</v>
      </c>
      <c r="J26" s="23"/>
      <c r="K26" s="16"/>
    </row>
    <row r="27" spans="1:11">
      <c r="A27" s="129" t="s">
        <v>9</v>
      </c>
      <c r="D27" s="93">
        <v>15063645</v>
      </c>
      <c r="E27" s="29"/>
      <c r="F27" s="58"/>
      <c r="G27" s="29"/>
      <c r="J27" s="7"/>
    </row>
    <row r="28" spans="1:11">
      <c r="A28" s="129" t="s">
        <v>207</v>
      </c>
      <c r="D28" s="93">
        <v>8000000</v>
      </c>
      <c r="E28" s="29"/>
      <c r="F28" s="58"/>
      <c r="G28" s="29"/>
      <c r="J28" s="7"/>
    </row>
    <row r="29" spans="1:11">
      <c r="A29" s="129" t="s">
        <v>251</v>
      </c>
      <c r="D29" s="93">
        <v>-46650.1</v>
      </c>
      <c r="E29" s="29"/>
      <c r="F29" s="58"/>
      <c r="G29" s="29"/>
      <c r="J29" s="7"/>
    </row>
    <row r="30" spans="1:11">
      <c r="A30" s="129" t="s">
        <v>279</v>
      </c>
      <c r="D30" s="93">
        <v>327474.92</v>
      </c>
      <c r="E30" s="29"/>
      <c r="F30" s="58"/>
      <c r="G30" s="29"/>
      <c r="J30" s="7"/>
    </row>
    <row r="31" spans="1:11">
      <c r="A31" s="129" t="s">
        <v>283</v>
      </c>
      <c r="D31" s="93">
        <v>-402900</v>
      </c>
      <c r="E31" s="29"/>
      <c r="F31" s="58"/>
      <c r="G31" s="29"/>
      <c r="J31" s="7"/>
    </row>
    <row r="32" spans="1:11">
      <c r="A32" s="129" t="s">
        <v>305</v>
      </c>
      <c r="D32" s="93">
        <v>-117000</v>
      </c>
      <c r="E32" s="29"/>
      <c r="F32" s="58"/>
      <c r="G32" s="29"/>
      <c r="J32" s="7"/>
    </row>
    <row r="33" spans="1:10">
      <c r="A33" s="129" t="s">
        <v>367</v>
      </c>
      <c r="D33" s="33">
        <v>-3312310</v>
      </c>
      <c r="E33" s="29"/>
      <c r="F33" s="58"/>
      <c r="G33" s="29"/>
      <c r="J33" s="7"/>
    </row>
    <row r="34" spans="1:10">
      <c r="A34" s="129"/>
      <c r="D34" s="17">
        <f>SUM(D26:D33)</f>
        <v>48744456.5</v>
      </c>
      <c r="E34" s="17"/>
      <c r="F34" s="59"/>
      <c r="G34" s="17"/>
      <c r="J34" s="7"/>
    </row>
    <row r="35" spans="1:10">
      <c r="A35" s="129" t="s">
        <v>12</v>
      </c>
      <c r="C35" t="s">
        <v>11</v>
      </c>
    </row>
    <row r="36" spans="1:10">
      <c r="A36" s="129" t="s">
        <v>110</v>
      </c>
      <c r="C36" t="s">
        <v>111</v>
      </c>
      <c r="E36" s="16"/>
      <c r="F36" s="57"/>
      <c r="G36" s="16"/>
      <c r="I36" t="s">
        <v>109</v>
      </c>
    </row>
    <row r="37" spans="1:10">
      <c r="A37" s="129" t="s">
        <v>112</v>
      </c>
      <c r="C37" t="s">
        <v>388</v>
      </c>
      <c r="E37" s="16"/>
      <c r="F37" s="57"/>
      <c r="G37" s="16"/>
      <c r="I37" t="s">
        <v>31</v>
      </c>
    </row>
    <row r="38" spans="1:10">
      <c r="E38" s="16"/>
      <c r="F38" s="57"/>
      <c r="G38" s="16"/>
    </row>
    <row r="39" spans="1:10">
      <c r="E39" s="16"/>
      <c r="F39" s="57"/>
      <c r="G39" s="16"/>
    </row>
    <row r="40" spans="1:10">
      <c r="E40" s="17"/>
      <c r="F40" s="59"/>
      <c r="G40" s="17"/>
    </row>
  </sheetData>
  <mergeCells count="2">
    <mergeCell ref="A3:D3"/>
    <mergeCell ref="E3:H3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7"/>
  <sheetViews>
    <sheetView tabSelected="1" topLeftCell="A123" zoomScaleNormal="100" workbookViewId="0">
      <selection activeCell="P135" sqref="P135"/>
    </sheetView>
  </sheetViews>
  <sheetFormatPr defaultRowHeight="15"/>
  <cols>
    <col min="1" max="1" width="10.140625" customWidth="1"/>
    <col min="2" max="2" width="6.5703125" customWidth="1"/>
    <col min="3" max="3" width="6.7109375" customWidth="1"/>
    <col min="4" max="4" width="12.85546875" style="14" customWidth="1"/>
    <col min="5" max="5" width="9.5703125" style="14" customWidth="1"/>
    <col min="6" max="6" width="7" style="14" customWidth="1"/>
    <col min="7" max="7" width="6" style="14" customWidth="1"/>
    <col min="8" max="8" width="15.28515625" customWidth="1"/>
    <col min="9" max="9" width="41" customWidth="1"/>
    <col min="10" max="10" width="12.140625" customWidth="1"/>
  </cols>
  <sheetData>
    <row r="1" spans="1:10" ht="23.25">
      <c r="A1" s="8" t="s">
        <v>30</v>
      </c>
      <c r="B1" s="8"/>
      <c r="C1" s="8"/>
      <c r="D1" s="12"/>
      <c r="E1" s="12"/>
      <c r="F1" s="12"/>
      <c r="G1" s="12"/>
      <c r="H1" s="8"/>
      <c r="I1" s="9"/>
    </row>
    <row r="2" spans="1:10" ht="15.75" thickBot="1">
      <c r="E2" s="13"/>
      <c r="F2" s="13"/>
      <c r="G2" s="13"/>
      <c r="I2" s="6"/>
    </row>
    <row r="3" spans="1:10" ht="15.75" thickBot="1">
      <c r="A3" s="152" t="s">
        <v>0</v>
      </c>
      <c r="B3" s="153"/>
      <c r="C3" s="153"/>
      <c r="D3" s="154"/>
      <c r="E3" s="152" t="s">
        <v>1</v>
      </c>
      <c r="F3" s="153"/>
      <c r="G3" s="153"/>
      <c r="H3" s="154"/>
      <c r="I3" s="39" t="s">
        <v>4</v>
      </c>
      <c r="J3" s="51" t="s">
        <v>29</v>
      </c>
    </row>
    <row r="4" spans="1:10" ht="45.75" thickBot="1">
      <c r="A4" s="117" t="s">
        <v>2</v>
      </c>
      <c r="B4" s="118" t="s">
        <v>15</v>
      </c>
      <c r="C4" s="118" t="s">
        <v>16</v>
      </c>
      <c r="D4" s="115" t="s">
        <v>3</v>
      </c>
      <c r="E4" s="119" t="s">
        <v>14</v>
      </c>
      <c r="F4" s="118" t="s">
        <v>15</v>
      </c>
      <c r="G4" s="118" t="s">
        <v>16</v>
      </c>
      <c r="H4" s="115" t="s">
        <v>3</v>
      </c>
      <c r="I4" s="120"/>
      <c r="J4" s="116"/>
    </row>
    <row r="5" spans="1:10" ht="30">
      <c r="A5" s="111" t="s">
        <v>185</v>
      </c>
      <c r="B5" s="104">
        <v>33063</v>
      </c>
      <c r="C5" s="105" t="s">
        <v>18</v>
      </c>
      <c r="D5" s="82">
        <v>180124.86</v>
      </c>
      <c r="E5" s="40"/>
      <c r="F5" s="41"/>
      <c r="G5" s="105"/>
      <c r="H5" s="112"/>
      <c r="I5" s="83" t="s">
        <v>184</v>
      </c>
      <c r="J5" s="157">
        <v>1</v>
      </c>
    </row>
    <row r="6" spans="1:10">
      <c r="A6" s="101">
        <v>4116</v>
      </c>
      <c r="B6" s="54">
        <v>33063</v>
      </c>
      <c r="C6" s="75" t="s">
        <v>19</v>
      </c>
      <c r="D6" s="11">
        <v>31786.74</v>
      </c>
      <c r="E6" s="19"/>
      <c r="F6" s="26"/>
      <c r="G6" s="75"/>
      <c r="H6" s="11"/>
      <c r="I6" s="68" t="s">
        <v>183</v>
      </c>
      <c r="J6" s="155"/>
    </row>
    <row r="7" spans="1:10">
      <c r="A7" s="35"/>
      <c r="B7" s="30"/>
      <c r="C7" s="63"/>
      <c r="D7" s="11"/>
      <c r="E7" s="19" t="s">
        <v>186</v>
      </c>
      <c r="F7" s="30" t="s">
        <v>17</v>
      </c>
      <c r="G7" s="65" t="s">
        <v>18</v>
      </c>
      <c r="H7" s="11">
        <v>180124.86</v>
      </c>
      <c r="I7" s="68" t="s">
        <v>184</v>
      </c>
      <c r="J7" s="155"/>
    </row>
    <row r="8" spans="1:10">
      <c r="A8" s="19"/>
      <c r="B8" s="30"/>
      <c r="C8" s="63"/>
      <c r="D8" s="11"/>
      <c r="E8" s="19" t="s">
        <v>186</v>
      </c>
      <c r="F8" s="30" t="s">
        <v>17</v>
      </c>
      <c r="G8" s="65" t="s">
        <v>19</v>
      </c>
      <c r="H8" s="11">
        <v>31786.74</v>
      </c>
      <c r="I8" s="68" t="s">
        <v>183</v>
      </c>
      <c r="J8" s="155"/>
    </row>
    <row r="9" spans="1:10">
      <c r="A9" s="36" t="s">
        <v>187</v>
      </c>
      <c r="B9" s="31"/>
      <c r="C9" s="63"/>
      <c r="D9" s="11">
        <v>87900</v>
      </c>
      <c r="E9" s="19"/>
      <c r="F9" s="31"/>
      <c r="G9" s="65"/>
      <c r="H9" s="11"/>
      <c r="I9" s="68" t="s">
        <v>202</v>
      </c>
      <c r="J9" s="155"/>
    </row>
    <row r="10" spans="1:10" ht="16.5" customHeight="1">
      <c r="A10" s="22"/>
      <c r="B10" s="31"/>
      <c r="C10" s="63"/>
      <c r="D10" s="11"/>
      <c r="E10" s="19" t="s">
        <v>81</v>
      </c>
      <c r="F10" s="55"/>
      <c r="G10" s="66"/>
      <c r="H10" s="11">
        <v>87900</v>
      </c>
      <c r="I10" s="69" t="s">
        <v>188</v>
      </c>
      <c r="J10" s="155"/>
    </row>
    <row r="11" spans="1:10" ht="16.5" customHeight="1">
      <c r="A11" s="22" t="s">
        <v>206</v>
      </c>
      <c r="B11" s="31"/>
      <c r="C11" s="91"/>
      <c r="D11" s="11">
        <v>9150</v>
      </c>
      <c r="E11" s="19"/>
      <c r="F11" s="55"/>
      <c r="G11" s="92"/>
      <c r="H11" s="11"/>
      <c r="I11" s="69" t="s">
        <v>203</v>
      </c>
      <c r="J11" s="155"/>
    </row>
    <row r="12" spans="1:10" ht="16.5" customHeight="1">
      <c r="A12" s="22"/>
      <c r="B12" s="31"/>
      <c r="C12" s="91"/>
      <c r="D12" s="11"/>
      <c r="E12" s="19" t="s">
        <v>196</v>
      </c>
      <c r="F12" s="55"/>
      <c r="G12" s="92"/>
      <c r="H12" s="11">
        <v>2300</v>
      </c>
      <c r="I12" s="69" t="s">
        <v>197</v>
      </c>
      <c r="J12" s="155"/>
    </row>
    <row r="13" spans="1:10" ht="16.5" customHeight="1">
      <c r="A13" s="22"/>
      <c r="B13" s="31"/>
      <c r="C13" s="91"/>
      <c r="D13" s="11"/>
      <c r="E13" s="19" t="s">
        <v>189</v>
      </c>
      <c r="F13" s="55" t="s">
        <v>190</v>
      </c>
      <c r="G13" s="92"/>
      <c r="H13" s="11">
        <v>4601</v>
      </c>
      <c r="I13" s="69" t="s">
        <v>191</v>
      </c>
      <c r="J13" s="155"/>
    </row>
    <row r="14" spans="1:10" ht="16.5" customHeight="1">
      <c r="A14" s="22"/>
      <c r="B14" s="31"/>
      <c r="C14" s="91"/>
      <c r="D14" s="11"/>
      <c r="E14" s="19" t="s">
        <v>192</v>
      </c>
      <c r="F14" s="55" t="s">
        <v>190</v>
      </c>
      <c r="G14" s="92"/>
      <c r="H14" s="11">
        <v>1564</v>
      </c>
      <c r="I14" s="69" t="s">
        <v>191</v>
      </c>
      <c r="J14" s="155"/>
    </row>
    <row r="15" spans="1:10" ht="16.5" customHeight="1">
      <c r="A15" s="22"/>
      <c r="B15" s="31"/>
      <c r="C15" s="91"/>
      <c r="D15" s="11"/>
      <c r="E15" s="19" t="s">
        <v>193</v>
      </c>
      <c r="F15" s="55"/>
      <c r="G15" s="92"/>
      <c r="H15" s="11">
        <v>585</v>
      </c>
      <c r="I15" s="69" t="s">
        <v>194</v>
      </c>
      <c r="J15" s="155"/>
    </row>
    <row r="16" spans="1:10" ht="16.5" customHeight="1">
      <c r="A16" s="22"/>
      <c r="B16" s="31"/>
      <c r="C16" s="91"/>
      <c r="D16" s="11"/>
      <c r="E16" s="19" t="s">
        <v>193</v>
      </c>
      <c r="F16" s="55" t="s">
        <v>190</v>
      </c>
      <c r="G16" s="92"/>
      <c r="H16" s="11">
        <v>100</v>
      </c>
      <c r="I16" s="69" t="s">
        <v>195</v>
      </c>
      <c r="J16" s="155"/>
    </row>
    <row r="17" spans="1:10" ht="16.5" customHeight="1">
      <c r="A17" s="22" t="s">
        <v>204</v>
      </c>
      <c r="B17" s="31"/>
      <c r="C17" s="91"/>
      <c r="D17" s="25">
        <v>5000000</v>
      </c>
      <c r="E17" s="19"/>
      <c r="F17" s="55"/>
      <c r="G17" s="92"/>
      <c r="H17" s="25"/>
      <c r="I17" s="69" t="s">
        <v>198</v>
      </c>
      <c r="J17" s="155"/>
    </row>
    <row r="18" spans="1:10" ht="16.5" customHeight="1">
      <c r="A18" s="22" t="s">
        <v>205</v>
      </c>
      <c r="B18" s="31"/>
      <c r="C18" s="91"/>
      <c r="D18" s="25">
        <v>3000000</v>
      </c>
      <c r="E18" s="19"/>
      <c r="F18" s="55"/>
      <c r="G18" s="92"/>
      <c r="H18" s="25"/>
      <c r="I18" s="69" t="s">
        <v>199</v>
      </c>
      <c r="J18" s="155"/>
    </row>
    <row r="19" spans="1:10" ht="16.5" customHeight="1">
      <c r="A19" s="22"/>
      <c r="B19" s="31"/>
      <c r="C19" s="91"/>
      <c r="D19" s="25"/>
      <c r="E19" s="19" t="s">
        <v>200</v>
      </c>
      <c r="F19" s="55"/>
      <c r="G19" s="92"/>
      <c r="H19" s="25">
        <v>7000000</v>
      </c>
      <c r="I19" s="69" t="s">
        <v>201</v>
      </c>
      <c r="J19" s="155"/>
    </row>
    <row r="20" spans="1:10" ht="16.5" customHeight="1" thickBot="1">
      <c r="A20" s="44"/>
      <c r="B20" s="45"/>
      <c r="C20" s="84"/>
      <c r="D20" s="49"/>
      <c r="E20" s="44" t="s">
        <v>208</v>
      </c>
      <c r="F20" s="86"/>
      <c r="G20" s="87"/>
      <c r="H20" s="49">
        <v>1000000</v>
      </c>
      <c r="I20" s="72" t="s">
        <v>209</v>
      </c>
      <c r="J20" s="156"/>
    </row>
    <row r="21" spans="1:10" ht="16.5" customHeight="1">
      <c r="A21" s="121" t="s">
        <v>220</v>
      </c>
      <c r="B21" s="95"/>
      <c r="C21" s="122"/>
      <c r="D21" s="123">
        <v>307230</v>
      </c>
      <c r="E21" s="124"/>
      <c r="F21" s="97"/>
      <c r="G21" s="125"/>
      <c r="H21" s="123"/>
      <c r="I21" s="126" t="s">
        <v>218</v>
      </c>
      <c r="J21" s="157">
        <v>2</v>
      </c>
    </row>
    <row r="22" spans="1:10" ht="16.5" customHeight="1" thickBot="1">
      <c r="A22" s="44"/>
      <c r="B22" s="45"/>
      <c r="C22" s="84"/>
      <c r="D22" s="46"/>
      <c r="E22" s="85" t="s">
        <v>219</v>
      </c>
      <c r="F22" s="86"/>
      <c r="G22" s="87"/>
      <c r="H22" s="88">
        <v>307230</v>
      </c>
      <c r="I22" s="72" t="s">
        <v>218</v>
      </c>
      <c r="J22" s="156"/>
    </row>
    <row r="23" spans="1:10" ht="16.5" customHeight="1">
      <c r="A23" s="111" t="s">
        <v>54</v>
      </c>
      <c r="B23" s="104"/>
      <c r="C23" s="105"/>
      <c r="D23" s="82">
        <v>10000</v>
      </c>
      <c r="E23" s="40"/>
      <c r="F23" s="41"/>
      <c r="G23" s="105"/>
      <c r="H23" s="112"/>
      <c r="I23" s="83" t="s">
        <v>210</v>
      </c>
      <c r="J23" s="157">
        <v>3</v>
      </c>
    </row>
    <row r="24" spans="1:10">
      <c r="A24" s="2">
        <v>4122</v>
      </c>
      <c r="B24" s="54"/>
      <c r="C24" s="75"/>
      <c r="D24" s="11">
        <v>20000</v>
      </c>
      <c r="E24" s="19"/>
      <c r="F24" s="26"/>
      <c r="G24" s="75"/>
      <c r="H24" s="11"/>
      <c r="I24" s="68" t="s">
        <v>211</v>
      </c>
      <c r="J24" s="155"/>
    </row>
    <row r="25" spans="1:10">
      <c r="A25" s="19"/>
      <c r="B25" s="30"/>
      <c r="C25" s="63"/>
      <c r="D25" s="11"/>
      <c r="E25" s="19" t="s">
        <v>35</v>
      </c>
      <c r="F25" s="30"/>
      <c r="G25" s="65"/>
      <c r="H25" s="11">
        <v>30000</v>
      </c>
      <c r="I25" s="68" t="s">
        <v>212</v>
      </c>
      <c r="J25" s="155"/>
    </row>
    <row r="26" spans="1:10">
      <c r="A26" s="19" t="s">
        <v>54</v>
      </c>
      <c r="B26" s="30"/>
      <c r="C26" s="63"/>
      <c r="D26" s="11">
        <v>120000</v>
      </c>
      <c r="E26" s="19"/>
      <c r="F26" s="30"/>
      <c r="G26" s="65"/>
      <c r="H26" s="11"/>
      <c r="I26" s="68" t="s">
        <v>213</v>
      </c>
      <c r="J26" s="155"/>
    </row>
    <row r="27" spans="1:10">
      <c r="A27" s="22"/>
      <c r="B27" s="31"/>
      <c r="C27" s="63"/>
      <c r="D27" s="11"/>
      <c r="E27" s="19" t="s">
        <v>72</v>
      </c>
      <c r="F27" s="31"/>
      <c r="G27" s="65"/>
      <c r="H27" s="11">
        <v>120000</v>
      </c>
      <c r="I27" s="68" t="s">
        <v>214</v>
      </c>
      <c r="J27" s="155"/>
    </row>
    <row r="28" spans="1:10">
      <c r="A28" s="22" t="s">
        <v>54</v>
      </c>
      <c r="B28" s="31"/>
      <c r="C28" s="91"/>
      <c r="D28" s="25">
        <v>60000</v>
      </c>
      <c r="E28" s="19"/>
      <c r="F28" s="55"/>
      <c r="G28" s="92"/>
      <c r="H28" s="25"/>
      <c r="I28" s="69" t="s">
        <v>215</v>
      </c>
      <c r="J28" s="155"/>
    </row>
    <row r="29" spans="1:10" ht="15.75" thickBot="1">
      <c r="A29" s="44"/>
      <c r="B29" s="45"/>
      <c r="C29" s="84"/>
      <c r="D29" s="49"/>
      <c r="E29" s="44" t="s">
        <v>216</v>
      </c>
      <c r="F29" s="86"/>
      <c r="G29" s="87"/>
      <c r="H29" s="49">
        <v>60000</v>
      </c>
      <c r="I29" s="72" t="s">
        <v>217</v>
      </c>
      <c r="J29" s="156"/>
    </row>
    <row r="30" spans="1:10">
      <c r="A30" s="111" t="s">
        <v>54</v>
      </c>
      <c r="B30" s="104"/>
      <c r="C30" s="105"/>
      <c r="D30" s="82">
        <v>27046</v>
      </c>
      <c r="E30" s="40"/>
      <c r="F30" s="41"/>
      <c r="G30" s="105"/>
      <c r="H30" s="112"/>
      <c r="I30" s="83" t="s">
        <v>222</v>
      </c>
      <c r="J30" s="157">
        <v>4</v>
      </c>
    </row>
    <row r="31" spans="1:10">
      <c r="A31" s="19" t="s">
        <v>224</v>
      </c>
      <c r="B31" s="54"/>
      <c r="C31" s="75"/>
      <c r="D31" s="11">
        <v>-5500</v>
      </c>
      <c r="E31" s="19"/>
      <c r="F31" s="26"/>
      <c r="G31" s="75"/>
      <c r="H31" s="11"/>
      <c r="I31" s="68" t="s">
        <v>223</v>
      </c>
      <c r="J31" s="155"/>
    </row>
    <row r="32" spans="1:10">
      <c r="A32" s="19" t="s">
        <v>225</v>
      </c>
      <c r="B32" s="30"/>
      <c r="C32" s="63"/>
      <c r="D32" s="11">
        <v>20000</v>
      </c>
      <c r="E32" s="19"/>
      <c r="F32" s="30"/>
      <c r="G32" s="65"/>
      <c r="H32" s="11"/>
      <c r="I32" s="68" t="s">
        <v>61</v>
      </c>
      <c r="J32" s="155"/>
    </row>
    <row r="33" spans="1:10">
      <c r="A33" s="19"/>
      <c r="B33" s="30"/>
      <c r="C33" s="63"/>
      <c r="D33" s="11"/>
      <c r="E33" s="19" t="s">
        <v>226</v>
      </c>
      <c r="F33" s="30"/>
      <c r="G33" s="65"/>
      <c r="H33" s="11">
        <v>20000</v>
      </c>
      <c r="I33" s="68" t="s">
        <v>227</v>
      </c>
      <c r="J33" s="155"/>
    </row>
    <row r="34" spans="1:10">
      <c r="A34" s="22"/>
      <c r="B34" s="31"/>
      <c r="C34" s="63"/>
      <c r="D34" s="11"/>
      <c r="E34" s="19" t="s">
        <v>228</v>
      </c>
      <c r="F34" s="31"/>
      <c r="G34" s="65"/>
      <c r="H34" s="11">
        <v>20000</v>
      </c>
      <c r="I34" s="68" t="s">
        <v>229</v>
      </c>
      <c r="J34" s="155"/>
    </row>
    <row r="35" spans="1:10">
      <c r="A35" s="22"/>
      <c r="B35" s="31"/>
      <c r="C35" s="91"/>
      <c r="D35" s="25"/>
      <c r="E35" s="19" t="s">
        <v>230</v>
      </c>
      <c r="F35" s="55"/>
      <c r="G35" s="92"/>
      <c r="H35" s="25">
        <v>817197</v>
      </c>
      <c r="I35" s="69" t="s">
        <v>231</v>
      </c>
      <c r="J35" s="155"/>
    </row>
    <row r="36" spans="1:10" ht="15.75" thickBot="1">
      <c r="A36" s="44"/>
      <c r="B36" s="45"/>
      <c r="C36" s="84"/>
      <c r="D36" s="49"/>
      <c r="E36" s="44" t="s">
        <v>200</v>
      </c>
      <c r="F36" s="86"/>
      <c r="G36" s="87"/>
      <c r="H36" s="49">
        <v>-817197</v>
      </c>
      <c r="I36" s="72" t="s">
        <v>234</v>
      </c>
      <c r="J36" s="156"/>
    </row>
    <row r="37" spans="1:10">
      <c r="A37" s="111" t="s">
        <v>235</v>
      </c>
      <c r="B37" s="104"/>
      <c r="C37" s="105"/>
      <c r="D37" s="82">
        <v>8750</v>
      </c>
      <c r="E37" s="40"/>
      <c r="F37" s="41"/>
      <c r="G37" s="105"/>
      <c r="H37" s="112"/>
      <c r="I37" s="83" t="s">
        <v>236</v>
      </c>
      <c r="J37" s="157">
        <v>5</v>
      </c>
    </row>
    <row r="38" spans="1:10">
      <c r="A38" s="19"/>
      <c r="B38" s="54"/>
      <c r="C38" s="75"/>
      <c r="D38" s="11"/>
      <c r="E38" s="19" t="s">
        <v>237</v>
      </c>
      <c r="F38" s="26"/>
      <c r="G38" s="75"/>
      <c r="H38" s="11">
        <v>-641501</v>
      </c>
      <c r="I38" s="68" t="s">
        <v>239</v>
      </c>
      <c r="J38" s="155"/>
    </row>
    <row r="39" spans="1:10">
      <c r="A39" s="19"/>
      <c r="B39" s="30"/>
      <c r="C39" s="63"/>
      <c r="D39" s="11"/>
      <c r="E39" s="19" t="s">
        <v>238</v>
      </c>
      <c r="F39" s="30"/>
      <c r="G39" s="65"/>
      <c r="H39" s="11">
        <v>597981</v>
      </c>
      <c r="I39" s="68" t="s">
        <v>240</v>
      </c>
      <c r="J39" s="155"/>
    </row>
    <row r="40" spans="1:10">
      <c r="A40" s="19" t="s">
        <v>179</v>
      </c>
      <c r="B40" s="30"/>
      <c r="C40" s="63"/>
      <c r="D40" s="11">
        <v>14750</v>
      </c>
      <c r="E40" s="19"/>
      <c r="F40" s="30"/>
      <c r="G40" s="65"/>
      <c r="H40" s="11"/>
      <c r="I40" s="68" t="s">
        <v>252</v>
      </c>
      <c r="J40" s="155"/>
    </row>
    <row r="41" spans="1:10">
      <c r="A41" s="19"/>
      <c r="B41" s="30"/>
      <c r="C41" s="63"/>
      <c r="D41" s="11"/>
      <c r="E41" s="19" t="s">
        <v>72</v>
      </c>
      <c r="F41" s="30"/>
      <c r="G41" s="65"/>
      <c r="H41" s="11">
        <v>14750</v>
      </c>
      <c r="I41" s="68" t="s">
        <v>243</v>
      </c>
      <c r="J41" s="155"/>
    </row>
    <row r="42" spans="1:10">
      <c r="A42" s="19" t="s">
        <v>241</v>
      </c>
      <c r="B42" s="30"/>
      <c r="C42" s="63"/>
      <c r="D42" s="11">
        <v>5000</v>
      </c>
      <c r="E42" s="19"/>
      <c r="F42" s="30"/>
      <c r="G42" s="65"/>
      <c r="H42" s="11"/>
      <c r="I42" s="68" t="s">
        <v>242</v>
      </c>
      <c r="J42" s="155"/>
    </row>
    <row r="43" spans="1:10">
      <c r="A43" s="22" t="s">
        <v>67</v>
      </c>
      <c r="B43" s="31"/>
      <c r="C43" s="63"/>
      <c r="D43" s="11">
        <v>4680</v>
      </c>
      <c r="E43" s="19"/>
      <c r="F43" s="31"/>
      <c r="G43" s="65"/>
      <c r="H43" s="11"/>
      <c r="I43" s="68" t="s">
        <v>244</v>
      </c>
      <c r="J43" s="155"/>
    </row>
    <row r="44" spans="1:10">
      <c r="A44" s="22"/>
      <c r="B44" s="31"/>
      <c r="C44" s="63"/>
      <c r="D44" s="11"/>
      <c r="E44" s="19" t="s">
        <v>230</v>
      </c>
      <c r="F44" s="31"/>
      <c r="G44" s="65"/>
      <c r="H44" s="11">
        <v>-149950.1</v>
      </c>
      <c r="I44" s="68" t="s">
        <v>245</v>
      </c>
      <c r="J44" s="155"/>
    </row>
    <row r="45" spans="1:10">
      <c r="A45" s="22"/>
      <c r="B45" s="31"/>
      <c r="C45" s="63"/>
      <c r="D45" s="11"/>
      <c r="E45" s="19" t="s">
        <v>133</v>
      </c>
      <c r="F45" s="31"/>
      <c r="G45" s="65"/>
      <c r="H45" s="11">
        <v>8400</v>
      </c>
      <c r="I45" s="68" t="s">
        <v>246</v>
      </c>
      <c r="J45" s="155"/>
    </row>
    <row r="46" spans="1:10">
      <c r="A46" s="22"/>
      <c r="B46" s="31"/>
      <c r="C46" s="91"/>
      <c r="D46" s="25"/>
      <c r="E46" s="19" t="s">
        <v>38</v>
      </c>
      <c r="F46" s="31"/>
      <c r="G46" s="131"/>
      <c r="H46" s="25">
        <v>95000</v>
      </c>
      <c r="I46" s="69" t="s">
        <v>247</v>
      </c>
      <c r="J46" s="155"/>
    </row>
    <row r="47" spans="1:10">
      <c r="A47" s="22"/>
      <c r="B47" s="31"/>
      <c r="C47" s="91"/>
      <c r="D47" s="25"/>
      <c r="E47" s="19" t="s">
        <v>42</v>
      </c>
      <c r="F47" s="31"/>
      <c r="G47" s="131"/>
      <c r="H47" s="25">
        <v>23750</v>
      </c>
      <c r="I47" s="69" t="s">
        <v>249</v>
      </c>
      <c r="J47" s="155"/>
    </row>
    <row r="48" spans="1:10">
      <c r="A48" s="22"/>
      <c r="B48" s="31"/>
      <c r="C48" s="91"/>
      <c r="D48" s="25"/>
      <c r="E48" s="19" t="s">
        <v>45</v>
      </c>
      <c r="F48" s="55"/>
      <c r="G48" s="92"/>
      <c r="H48" s="25">
        <v>8600</v>
      </c>
      <c r="I48" s="69" t="s">
        <v>248</v>
      </c>
      <c r="J48" s="155"/>
    </row>
    <row r="49" spans="1:10">
      <c r="A49" s="22"/>
      <c r="B49" s="31"/>
      <c r="C49" s="91"/>
      <c r="D49" s="25"/>
      <c r="E49" s="19" t="s">
        <v>228</v>
      </c>
      <c r="F49" s="55"/>
      <c r="G49" s="92"/>
      <c r="H49" s="25">
        <v>17000</v>
      </c>
      <c r="I49" s="69" t="s">
        <v>229</v>
      </c>
      <c r="J49" s="155"/>
    </row>
    <row r="50" spans="1:10">
      <c r="A50" s="22"/>
      <c r="B50" s="31"/>
      <c r="C50" s="91"/>
      <c r="D50" s="25"/>
      <c r="E50" s="22" t="s">
        <v>253</v>
      </c>
      <c r="F50" s="55"/>
      <c r="G50" s="92"/>
      <c r="H50" s="25">
        <v>12500</v>
      </c>
      <c r="I50" s="69" t="s">
        <v>254</v>
      </c>
      <c r="J50" s="155"/>
    </row>
    <row r="51" spans="1:10" ht="15.75" thickBot="1">
      <c r="A51" s="44" t="s">
        <v>250</v>
      </c>
      <c r="B51" s="45"/>
      <c r="C51" s="84"/>
      <c r="D51" s="49">
        <v>-46650.1</v>
      </c>
      <c r="E51" s="44"/>
      <c r="F51" s="86"/>
      <c r="G51" s="87"/>
      <c r="H51" s="49"/>
      <c r="I51" s="72"/>
      <c r="J51" s="156"/>
    </row>
    <row r="52" spans="1:10" ht="17.25" customHeight="1">
      <c r="A52" s="19" t="s">
        <v>257</v>
      </c>
      <c r="B52" s="54"/>
      <c r="C52" s="75"/>
      <c r="D52" s="11">
        <v>12000</v>
      </c>
      <c r="E52" s="2"/>
      <c r="F52" s="26"/>
      <c r="G52" s="75"/>
      <c r="H52" s="109"/>
      <c r="I52" s="68" t="s">
        <v>256</v>
      </c>
      <c r="J52" s="157">
        <v>6</v>
      </c>
    </row>
    <row r="53" spans="1:10" ht="16.5" customHeight="1">
      <c r="A53" s="19" t="s">
        <v>258</v>
      </c>
      <c r="B53" s="54"/>
      <c r="C53" s="75"/>
      <c r="D53" s="11">
        <v>20000</v>
      </c>
      <c r="E53" s="19"/>
      <c r="F53" s="26"/>
      <c r="G53" s="75"/>
      <c r="H53" s="11"/>
      <c r="I53" s="68" t="s">
        <v>61</v>
      </c>
      <c r="J53" s="155"/>
    </row>
    <row r="54" spans="1:10" ht="15" customHeight="1">
      <c r="A54" s="19" t="s">
        <v>280</v>
      </c>
      <c r="B54" s="30" t="s">
        <v>259</v>
      </c>
      <c r="C54" s="63" t="s">
        <v>260</v>
      </c>
      <c r="D54" s="11">
        <v>1952330.08</v>
      </c>
      <c r="E54" s="19"/>
      <c r="F54" s="30"/>
      <c r="G54" s="65"/>
      <c r="H54" s="11"/>
      <c r="I54" s="68" t="s">
        <v>261</v>
      </c>
      <c r="J54" s="155"/>
    </row>
    <row r="55" spans="1:10">
      <c r="A55" s="19" t="s">
        <v>262</v>
      </c>
      <c r="B55" s="30"/>
      <c r="C55" s="63"/>
      <c r="D55" s="11">
        <v>8000</v>
      </c>
      <c r="E55" s="19"/>
      <c r="F55" s="30"/>
      <c r="G55" s="65"/>
      <c r="H55" s="11"/>
      <c r="I55" s="68" t="s">
        <v>263</v>
      </c>
      <c r="J55" s="155"/>
    </row>
    <row r="56" spans="1:10">
      <c r="A56" s="19" t="s">
        <v>106</v>
      </c>
      <c r="B56" s="30"/>
      <c r="C56" s="63"/>
      <c r="D56" s="11">
        <v>10000</v>
      </c>
      <c r="E56" s="19"/>
      <c r="F56" s="30"/>
      <c r="G56" s="65"/>
      <c r="H56" s="11"/>
      <c r="I56" s="68" t="s">
        <v>107</v>
      </c>
      <c r="J56" s="155"/>
    </row>
    <row r="57" spans="1:10">
      <c r="A57" s="19" t="s">
        <v>274</v>
      </c>
      <c r="B57" s="30"/>
      <c r="C57" s="63"/>
      <c r="D57" s="11">
        <v>-4800</v>
      </c>
      <c r="E57" s="19"/>
      <c r="F57" s="30"/>
      <c r="G57" s="65"/>
      <c r="H57" s="11"/>
      <c r="I57" s="68" t="s">
        <v>275</v>
      </c>
      <c r="J57" s="155"/>
    </row>
    <row r="58" spans="1:10">
      <c r="A58" s="19"/>
      <c r="B58" s="30"/>
      <c r="C58" s="63"/>
      <c r="D58" s="11"/>
      <c r="E58" s="19" t="s">
        <v>264</v>
      </c>
      <c r="F58" s="30"/>
      <c r="G58" s="65"/>
      <c r="H58" s="11">
        <v>-800000</v>
      </c>
      <c r="I58" s="68" t="s">
        <v>265</v>
      </c>
      <c r="J58" s="155"/>
    </row>
    <row r="59" spans="1:10">
      <c r="A59" s="19"/>
      <c r="B59" s="30"/>
      <c r="C59" s="63"/>
      <c r="D59" s="11"/>
      <c r="E59" s="19" t="s">
        <v>266</v>
      </c>
      <c r="F59" s="30"/>
      <c r="G59" s="65"/>
      <c r="H59" s="11">
        <v>-200000</v>
      </c>
      <c r="I59" s="68" t="s">
        <v>267</v>
      </c>
      <c r="J59" s="155"/>
    </row>
    <row r="60" spans="1:10">
      <c r="A60" s="22"/>
      <c r="B60" s="31"/>
      <c r="C60" s="63"/>
      <c r="D60" s="11"/>
      <c r="E60" s="19" t="s">
        <v>268</v>
      </c>
      <c r="F60" s="31"/>
      <c r="G60" s="65"/>
      <c r="H60" s="11">
        <v>-200000</v>
      </c>
      <c r="I60" s="68" t="s">
        <v>269</v>
      </c>
      <c r="J60" s="155"/>
    </row>
    <row r="61" spans="1:10">
      <c r="A61" s="22"/>
      <c r="B61" s="31"/>
      <c r="C61" s="63"/>
      <c r="D61" s="11"/>
      <c r="E61" s="19" t="s">
        <v>98</v>
      </c>
      <c r="F61" s="31"/>
      <c r="G61" s="65"/>
      <c r="H61" s="11">
        <v>-70000</v>
      </c>
      <c r="I61" s="68" t="s">
        <v>270</v>
      </c>
      <c r="J61" s="155"/>
    </row>
    <row r="62" spans="1:10">
      <c r="A62" s="22"/>
      <c r="B62" s="31"/>
      <c r="C62" s="63"/>
      <c r="D62" s="11"/>
      <c r="E62" s="19" t="s">
        <v>81</v>
      </c>
      <c r="F62" s="31"/>
      <c r="G62" s="65"/>
      <c r="H62" s="11">
        <v>-90000</v>
      </c>
      <c r="I62" s="68" t="s">
        <v>271</v>
      </c>
      <c r="J62" s="155"/>
    </row>
    <row r="63" spans="1:10">
      <c r="A63" s="22"/>
      <c r="B63" s="31"/>
      <c r="C63" s="63"/>
      <c r="D63" s="11"/>
      <c r="E63" s="19" t="s">
        <v>72</v>
      </c>
      <c r="F63" s="31"/>
      <c r="G63" s="65"/>
      <c r="H63" s="11">
        <v>3659905</v>
      </c>
      <c r="I63" s="68" t="s">
        <v>276</v>
      </c>
      <c r="J63" s="155"/>
    </row>
    <row r="64" spans="1:10">
      <c r="A64" s="22"/>
      <c r="B64" s="31"/>
      <c r="C64" s="63"/>
      <c r="D64" s="11"/>
      <c r="E64" s="19" t="s">
        <v>272</v>
      </c>
      <c r="F64" s="31"/>
      <c r="G64" s="65"/>
      <c r="H64" s="11">
        <v>5100</v>
      </c>
      <c r="I64" s="68" t="s">
        <v>273</v>
      </c>
      <c r="J64" s="155"/>
    </row>
    <row r="65" spans="1:10">
      <c r="A65" s="22"/>
      <c r="B65" s="31"/>
      <c r="C65" s="91"/>
      <c r="D65" s="25"/>
      <c r="E65" s="19" t="s">
        <v>281</v>
      </c>
      <c r="F65" s="31"/>
      <c r="G65" s="131"/>
      <c r="H65" s="25">
        <v>20000</v>
      </c>
      <c r="I65" s="69" t="s">
        <v>282</v>
      </c>
      <c r="J65" s="155"/>
    </row>
    <row r="66" spans="1:10" ht="16.5" customHeight="1" thickBot="1">
      <c r="A66" s="22" t="s">
        <v>277</v>
      </c>
      <c r="B66" s="31"/>
      <c r="C66" s="91"/>
      <c r="D66" s="25">
        <v>307474.92</v>
      </c>
      <c r="E66" s="22"/>
      <c r="F66" s="31"/>
      <c r="G66" s="131"/>
      <c r="H66" s="25"/>
      <c r="I66" s="69" t="s">
        <v>278</v>
      </c>
      <c r="J66" s="155"/>
    </row>
    <row r="67" spans="1:10" ht="16.5" customHeight="1">
      <c r="A67" s="132" t="s">
        <v>185</v>
      </c>
      <c r="B67" s="133" t="s">
        <v>307</v>
      </c>
      <c r="C67" s="134"/>
      <c r="D67" s="135">
        <v>1000000</v>
      </c>
      <c r="E67" s="111"/>
      <c r="F67" s="133"/>
      <c r="G67" s="136"/>
      <c r="H67" s="135"/>
      <c r="I67" s="137" t="s">
        <v>308</v>
      </c>
      <c r="J67" s="157">
        <v>7</v>
      </c>
    </row>
    <row r="68" spans="1:10" ht="16.5" customHeight="1">
      <c r="A68" s="22"/>
      <c r="B68" s="31"/>
      <c r="C68" s="91"/>
      <c r="D68" s="25"/>
      <c r="E68" s="19" t="s">
        <v>72</v>
      </c>
      <c r="F68" s="31"/>
      <c r="G68" s="131"/>
      <c r="H68" s="25">
        <v>224000</v>
      </c>
      <c r="I68" s="69" t="s">
        <v>243</v>
      </c>
      <c r="J68" s="155"/>
    </row>
    <row r="69" spans="1:10" ht="16.5" customHeight="1">
      <c r="A69" s="22" t="s">
        <v>185</v>
      </c>
      <c r="B69" s="31" t="s">
        <v>17</v>
      </c>
      <c r="C69" s="91" t="s">
        <v>18</v>
      </c>
      <c r="D69" s="25">
        <v>325775.25</v>
      </c>
      <c r="E69" s="19"/>
      <c r="F69" s="31"/>
      <c r="G69" s="131"/>
      <c r="H69" s="25"/>
      <c r="I69" s="69" t="s">
        <v>309</v>
      </c>
      <c r="J69" s="155"/>
    </row>
    <row r="70" spans="1:10" ht="16.5" customHeight="1">
      <c r="A70" s="22" t="s">
        <v>310</v>
      </c>
      <c r="B70" s="31" t="s">
        <v>17</v>
      </c>
      <c r="C70" s="91" t="s">
        <v>19</v>
      </c>
      <c r="D70" s="25">
        <v>57489.75</v>
      </c>
      <c r="E70" s="19"/>
      <c r="F70" s="31"/>
      <c r="G70" s="131"/>
      <c r="H70" s="25"/>
      <c r="I70" s="69" t="s">
        <v>311</v>
      </c>
      <c r="J70" s="155"/>
    </row>
    <row r="71" spans="1:10" ht="16.5" customHeight="1">
      <c r="A71" s="22"/>
      <c r="B71" s="31"/>
      <c r="C71" s="91"/>
      <c r="D71" s="25"/>
      <c r="E71" s="19" t="s">
        <v>22</v>
      </c>
      <c r="F71" s="31" t="s">
        <v>17</v>
      </c>
      <c r="G71" s="131" t="s">
        <v>18</v>
      </c>
      <c r="H71" s="25">
        <v>325775.25</v>
      </c>
      <c r="I71" s="69" t="s">
        <v>312</v>
      </c>
      <c r="J71" s="155"/>
    </row>
    <row r="72" spans="1:10" ht="16.5" customHeight="1">
      <c r="A72" s="22"/>
      <c r="B72" s="31"/>
      <c r="C72" s="91"/>
      <c r="D72" s="25"/>
      <c r="E72" s="19" t="s">
        <v>22</v>
      </c>
      <c r="F72" s="31" t="s">
        <v>17</v>
      </c>
      <c r="G72" s="131" t="s">
        <v>19</v>
      </c>
      <c r="H72" s="25">
        <v>57489.75</v>
      </c>
      <c r="I72" s="69" t="s">
        <v>313</v>
      </c>
      <c r="J72" s="155"/>
    </row>
    <row r="73" spans="1:10" ht="16.5" customHeight="1">
      <c r="A73" s="22" t="s">
        <v>314</v>
      </c>
      <c r="B73" s="31" t="s">
        <v>315</v>
      </c>
      <c r="C73" s="91"/>
      <c r="D73" s="25">
        <v>30000</v>
      </c>
      <c r="E73" s="19"/>
      <c r="F73" s="31"/>
      <c r="G73" s="131"/>
      <c r="H73" s="25"/>
      <c r="I73" s="69" t="s">
        <v>316</v>
      </c>
      <c r="J73" s="155"/>
    </row>
    <row r="74" spans="1:10" ht="16.5" customHeight="1">
      <c r="A74" s="22"/>
      <c r="B74" s="31"/>
      <c r="C74" s="91"/>
      <c r="D74" s="25"/>
      <c r="E74" s="19" t="s">
        <v>317</v>
      </c>
      <c r="F74" s="31" t="s">
        <v>315</v>
      </c>
      <c r="G74" s="131"/>
      <c r="H74" s="25">
        <v>19000</v>
      </c>
      <c r="I74" s="69" t="s">
        <v>318</v>
      </c>
      <c r="J74" s="155"/>
    </row>
    <row r="75" spans="1:10" ht="16.5" customHeight="1">
      <c r="A75" s="22"/>
      <c r="B75" s="31"/>
      <c r="C75" s="91"/>
      <c r="D75" s="25"/>
      <c r="E75" s="19" t="s">
        <v>319</v>
      </c>
      <c r="F75" s="31" t="s">
        <v>315</v>
      </c>
      <c r="G75" s="131"/>
      <c r="H75" s="25">
        <v>2000</v>
      </c>
      <c r="I75" s="69" t="s">
        <v>320</v>
      </c>
      <c r="J75" s="155"/>
    </row>
    <row r="76" spans="1:10" ht="16.5" customHeight="1">
      <c r="A76" s="22"/>
      <c r="B76" s="31"/>
      <c r="C76" s="91"/>
      <c r="D76" s="25"/>
      <c r="E76" s="19" t="s">
        <v>321</v>
      </c>
      <c r="F76" s="31" t="s">
        <v>315</v>
      </c>
      <c r="G76" s="131"/>
      <c r="H76" s="25">
        <v>700</v>
      </c>
      <c r="I76" s="69" t="s">
        <v>322</v>
      </c>
      <c r="J76" s="155"/>
    </row>
    <row r="77" spans="1:10" ht="16.5" customHeight="1">
      <c r="A77" s="22"/>
      <c r="B77" s="31"/>
      <c r="C77" s="91"/>
      <c r="D77" s="25"/>
      <c r="E77" s="19" t="s">
        <v>323</v>
      </c>
      <c r="F77" s="31" t="s">
        <v>315</v>
      </c>
      <c r="G77" s="131"/>
      <c r="H77" s="25">
        <v>1000</v>
      </c>
      <c r="I77" s="69" t="s">
        <v>324</v>
      </c>
      <c r="J77" s="155"/>
    </row>
    <row r="78" spans="1:10" ht="16.5" customHeight="1">
      <c r="A78" s="22"/>
      <c r="B78" s="31"/>
      <c r="C78" s="91"/>
      <c r="D78" s="25"/>
      <c r="E78" s="19" t="s">
        <v>325</v>
      </c>
      <c r="F78" s="31" t="s">
        <v>315</v>
      </c>
      <c r="G78" s="131"/>
      <c r="H78" s="25">
        <v>300</v>
      </c>
      <c r="I78" s="69" t="s">
        <v>326</v>
      </c>
      <c r="J78" s="155"/>
    </row>
    <row r="79" spans="1:10" ht="16.5" customHeight="1">
      <c r="A79" s="22"/>
      <c r="B79" s="31"/>
      <c r="C79" s="91"/>
      <c r="D79" s="25"/>
      <c r="E79" s="19" t="s">
        <v>327</v>
      </c>
      <c r="F79" s="31" t="s">
        <v>315</v>
      </c>
      <c r="G79" s="131"/>
      <c r="H79" s="25">
        <v>100</v>
      </c>
      <c r="I79" s="69" t="s">
        <v>328</v>
      </c>
      <c r="J79" s="155"/>
    </row>
    <row r="80" spans="1:10" ht="16.5" customHeight="1">
      <c r="A80" s="22"/>
      <c r="B80" s="31"/>
      <c r="C80" s="91"/>
      <c r="D80" s="25"/>
      <c r="E80" s="19" t="s">
        <v>329</v>
      </c>
      <c r="F80" s="31" t="s">
        <v>315</v>
      </c>
      <c r="G80" s="131"/>
      <c r="H80" s="25">
        <v>3000</v>
      </c>
      <c r="I80" s="69" t="s">
        <v>330</v>
      </c>
      <c r="J80" s="155"/>
    </row>
    <row r="81" spans="1:10" ht="16.5" customHeight="1">
      <c r="A81" s="22"/>
      <c r="B81" s="31"/>
      <c r="C81" s="91"/>
      <c r="D81" s="25"/>
      <c r="E81" s="19" t="s">
        <v>331</v>
      </c>
      <c r="F81" s="31" t="s">
        <v>315</v>
      </c>
      <c r="G81" s="131"/>
      <c r="H81" s="25">
        <v>1000</v>
      </c>
      <c r="I81" s="69" t="s">
        <v>332</v>
      </c>
      <c r="J81" s="155"/>
    </row>
    <row r="82" spans="1:10" ht="16.5" customHeight="1">
      <c r="A82" s="22"/>
      <c r="B82" s="31"/>
      <c r="C82" s="91"/>
      <c r="D82" s="25"/>
      <c r="E82" s="19" t="s">
        <v>333</v>
      </c>
      <c r="F82" s="31" t="s">
        <v>315</v>
      </c>
      <c r="G82" s="131"/>
      <c r="H82" s="25">
        <v>500</v>
      </c>
      <c r="I82" s="69" t="s">
        <v>334</v>
      </c>
      <c r="J82" s="155"/>
    </row>
    <row r="83" spans="1:10" ht="16.5" customHeight="1">
      <c r="A83" s="22"/>
      <c r="B83" s="31"/>
      <c r="C83" s="91"/>
      <c r="D83" s="25"/>
      <c r="E83" s="19" t="s">
        <v>335</v>
      </c>
      <c r="F83" s="31" t="s">
        <v>315</v>
      </c>
      <c r="G83" s="131"/>
      <c r="H83" s="25">
        <v>1400</v>
      </c>
      <c r="I83" s="69" t="s">
        <v>336</v>
      </c>
      <c r="J83" s="155"/>
    </row>
    <row r="84" spans="1:10" ht="16.5" customHeight="1">
      <c r="A84" s="22"/>
      <c r="B84" s="31"/>
      <c r="C84" s="91"/>
      <c r="D84" s="25"/>
      <c r="E84" s="19" t="s">
        <v>337</v>
      </c>
      <c r="F84" s="31" t="s">
        <v>315</v>
      </c>
      <c r="G84" s="131"/>
      <c r="H84" s="25">
        <v>1000</v>
      </c>
      <c r="I84" s="69" t="s">
        <v>338</v>
      </c>
      <c r="J84" s="155"/>
    </row>
    <row r="85" spans="1:10" ht="16.5" customHeight="1">
      <c r="A85" s="22"/>
      <c r="B85" s="31"/>
      <c r="C85" s="91"/>
      <c r="D85" s="25"/>
      <c r="E85" s="19" t="s">
        <v>337</v>
      </c>
      <c r="F85" s="31"/>
      <c r="G85" s="131"/>
      <c r="H85" s="25">
        <v>800</v>
      </c>
      <c r="I85" s="69" t="s">
        <v>339</v>
      </c>
      <c r="J85" s="155"/>
    </row>
    <row r="86" spans="1:10" ht="16.5" customHeight="1">
      <c r="A86" s="22" t="s">
        <v>340</v>
      </c>
      <c r="B86" s="31"/>
      <c r="C86" s="91"/>
      <c r="D86" s="25">
        <v>10000</v>
      </c>
      <c r="E86" s="19"/>
      <c r="F86" s="31"/>
      <c r="G86" s="131"/>
      <c r="H86" s="25"/>
      <c r="I86" s="69" t="s">
        <v>341</v>
      </c>
      <c r="J86" s="155"/>
    </row>
    <row r="87" spans="1:10" ht="16.5" customHeight="1">
      <c r="A87" s="22"/>
      <c r="B87" s="31"/>
      <c r="C87" s="91"/>
      <c r="D87" s="25"/>
      <c r="E87" s="19" t="s">
        <v>342</v>
      </c>
      <c r="F87" s="31"/>
      <c r="G87" s="131"/>
      <c r="H87" s="25">
        <v>20000</v>
      </c>
      <c r="I87" s="69" t="s">
        <v>343</v>
      </c>
      <c r="J87" s="155"/>
    </row>
    <row r="88" spans="1:10" ht="16.5" customHeight="1">
      <c r="A88" s="22"/>
      <c r="B88" s="31"/>
      <c r="C88" s="91"/>
      <c r="D88" s="25"/>
      <c r="E88" s="19" t="s">
        <v>344</v>
      </c>
      <c r="F88" s="31"/>
      <c r="G88" s="131"/>
      <c r="H88" s="25">
        <v>30000</v>
      </c>
      <c r="I88" s="69" t="s">
        <v>345</v>
      </c>
      <c r="J88" s="155"/>
    </row>
    <row r="89" spans="1:10" ht="16.5" customHeight="1">
      <c r="A89" s="22"/>
      <c r="B89" s="31"/>
      <c r="C89" s="91"/>
      <c r="D89" s="25"/>
      <c r="E89" s="19" t="s">
        <v>101</v>
      </c>
      <c r="F89" s="31"/>
      <c r="G89" s="131"/>
      <c r="H89" s="25">
        <v>12000</v>
      </c>
      <c r="I89" s="69" t="s">
        <v>346</v>
      </c>
      <c r="J89" s="155"/>
    </row>
    <row r="90" spans="1:10" ht="16.5" customHeight="1">
      <c r="A90" s="22"/>
      <c r="B90" s="31"/>
      <c r="C90" s="91"/>
      <c r="D90" s="25"/>
      <c r="E90" s="19" t="s">
        <v>347</v>
      </c>
      <c r="F90" s="31"/>
      <c r="G90" s="131"/>
      <c r="H90" s="25">
        <v>15000</v>
      </c>
      <c r="I90" s="69" t="s">
        <v>348</v>
      </c>
      <c r="J90" s="155"/>
    </row>
    <row r="91" spans="1:10" ht="16.5" customHeight="1">
      <c r="A91" s="22"/>
      <c r="B91" s="31"/>
      <c r="C91" s="91"/>
      <c r="D91" s="25"/>
      <c r="E91" s="19" t="s">
        <v>349</v>
      </c>
      <c r="F91" s="31"/>
      <c r="G91" s="131"/>
      <c r="H91" s="25">
        <v>105300</v>
      </c>
      <c r="I91" s="69" t="s">
        <v>350</v>
      </c>
      <c r="J91" s="155"/>
    </row>
    <row r="92" spans="1:10" ht="16.5" customHeight="1">
      <c r="A92" s="22" t="s">
        <v>351</v>
      </c>
      <c r="B92" s="31"/>
      <c r="C92" s="91"/>
      <c r="D92" s="25">
        <v>-200000</v>
      </c>
      <c r="E92" s="19"/>
      <c r="F92" s="31"/>
      <c r="G92" s="131"/>
      <c r="H92" s="25"/>
      <c r="I92" s="69" t="s">
        <v>352</v>
      </c>
      <c r="J92" s="155"/>
    </row>
    <row r="93" spans="1:10" ht="16.5" customHeight="1" thickBot="1">
      <c r="A93" s="44" t="s">
        <v>353</v>
      </c>
      <c r="B93" s="45"/>
      <c r="C93" s="84"/>
      <c r="D93" s="49">
        <v>-402900</v>
      </c>
      <c r="E93" s="44"/>
      <c r="F93" s="45"/>
      <c r="G93" s="90"/>
      <c r="H93" s="49"/>
      <c r="I93" s="72" t="s">
        <v>158</v>
      </c>
      <c r="J93" s="156"/>
    </row>
    <row r="94" spans="1:10">
      <c r="A94" s="111" t="s">
        <v>284</v>
      </c>
      <c r="B94" s="104"/>
      <c r="C94" s="105"/>
      <c r="D94" s="82">
        <v>175000</v>
      </c>
      <c r="E94" s="40"/>
      <c r="F94" s="41"/>
      <c r="G94" s="105"/>
      <c r="H94" s="112"/>
      <c r="I94" s="83" t="s">
        <v>285</v>
      </c>
      <c r="J94" s="157">
        <v>8</v>
      </c>
    </row>
    <row r="95" spans="1:10">
      <c r="A95" s="19"/>
      <c r="B95" s="54"/>
      <c r="C95" s="75"/>
      <c r="D95" s="11"/>
      <c r="E95" s="19" t="s">
        <v>286</v>
      </c>
      <c r="F95" s="30"/>
      <c r="G95" s="65"/>
      <c r="H95" s="11">
        <v>-34720</v>
      </c>
      <c r="I95" s="68" t="s">
        <v>287</v>
      </c>
      <c r="J95" s="155"/>
    </row>
    <row r="96" spans="1:10">
      <c r="A96" s="19"/>
      <c r="B96" s="54"/>
      <c r="C96" s="75"/>
      <c r="D96" s="11"/>
      <c r="E96" s="19" t="s">
        <v>288</v>
      </c>
      <c r="F96" s="26"/>
      <c r="G96" s="75"/>
      <c r="H96" s="11">
        <v>5900</v>
      </c>
      <c r="I96" s="68" t="s">
        <v>289</v>
      </c>
      <c r="J96" s="155"/>
    </row>
    <row r="97" spans="1:10">
      <c r="A97" s="19"/>
      <c r="B97" s="30"/>
      <c r="C97" s="63"/>
      <c r="D97" s="11"/>
      <c r="E97" s="19" t="s">
        <v>38</v>
      </c>
      <c r="F97" s="30"/>
      <c r="G97" s="65"/>
      <c r="H97" s="11">
        <v>15000</v>
      </c>
      <c r="I97" s="68" t="s">
        <v>290</v>
      </c>
      <c r="J97" s="155"/>
    </row>
    <row r="98" spans="1:10">
      <c r="A98" s="19"/>
      <c r="B98" s="30"/>
      <c r="C98" s="63"/>
      <c r="D98" s="11"/>
      <c r="E98" s="19" t="s">
        <v>42</v>
      </c>
      <c r="F98" s="30"/>
      <c r="G98" s="65"/>
      <c r="H98" s="11">
        <v>3800</v>
      </c>
      <c r="I98" s="68" t="s">
        <v>291</v>
      </c>
      <c r="J98" s="155"/>
    </row>
    <row r="99" spans="1:10">
      <c r="A99" s="19"/>
      <c r="B99" s="30"/>
      <c r="C99" s="63"/>
      <c r="D99" s="11"/>
      <c r="E99" s="19" t="s">
        <v>45</v>
      </c>
      <c r="F99" s="30"/>
      <c r="G99" s="65"/>
      <c r="H99" s="11">
        <v>1520</v>
      </c>
      <c r="I99" s="68" t="s">
        <v>292</v>
      </c>
      <c r="J99" s="155"/>
    </row>
    <row r="100" spans="1:10">
      <c r="A100" s="19"/>
      <c r="B100" s="30"/>
      <c r="C100" s="63"/>
      <c r="D100" s="11"/>
      <c r="E100" s="19" t="s">
        <v>293</v>
      </c>
      <c r="F100" s="30"/>
      <c r="G100" s="65"/>
      <c r="H100" s="11">
        <v>22000</v>
      </c>
      <c r="I100" s="68" t="s">
        <v>294</v>
      </c>
      <c r="J100" s="155"/>
    </row>
    <row r="101" spans="1:10">
      <c r="A101" s="19"/>
      <c r="B101" s="30"/>
      <c r="C101" s="63"/>
      <c r="D101" s="11"/>
      <c r="E101" s="19" t="s">
        <v>295</v>
      </c>
      <c r="F101" s="30"/>
      <c r="G101" s="65"/>
      <c r="H101" s="11">
        <v>5500</v>
      </c>
      <c r="I101" s="68" t="s">
        <v>296</v>
      </c>
      <c r="J101" s="155"/>
    </row>
    <row r="102" spans="1:10">
      <c r="A102" s="19"/>
      <c r="B102" s="30"/>
      <c r="C102" s="63"/>
      <c r="D102" s="11"/>
      <c r="E102" s="19" t="s">
        <v>297</v>
      </c>
      <c r="F102" s="30"/>
      <c r="G102" s="65"/>
      <c r="H102" s="11">
        <v>2000</v>
      </c>
      <c r="I102" s="68" t="s">
        <v>298</v>
      </c>
      <c r="J102" s="155"/>
    </row>
    <row r="103" spans="1:10">
      <c r="A103" s="19"/>
      <c r="B103" s="30"/>
      <c r="C103" s="63"/>
      <c r="D103" s="11"/>
      <c r="E103" s="19" t="s">
        <v>299</v>
      </c>
      <c r="F103" s="30"/>
      <c r="G103" s="65"/>
      <c r="H103" s="11">
        <v>15000</v>
      </c>
      <c r="I103" s="68" t="s">
        <v>306</v>
      </c>
      <c r="J103" s="155"/>
    </row>
    <row r="104" spans="1:10">
      <c r="A104" s="19"/>
      <c r="B104" s="30"/>
      <c r="C104" s="63"/>
      <c r="D104" s="11"/>
      <c r="E104" s="19" t="s">
        <v>300</v>
      </c>
      <c r="F104" s="30"/>
      <c r="G104" s="65"/>
      <c r="H104" s="11">
        <v>2000</v>
      </c>
      <c r="I104" s="68" t="s">
        <v>301</v>
      </c>
      <c r="J104" s="155"/>
    </row>
    <row r="105" spans="1:10">
      <c r="A105" s="19"/>
      <c r="B105" s="30"/>
      <c r="C105" s="63"/>
      <c r="D105" s="11"/>
      <c r="E105" s="19" t="s">
        <v>302</v>
      </c>
      <c r="F105" s="30"/>
      <c r="G105" s="65"/>
      <c r="H105" s="11">
        <v>14000</v>
      </c>
      <c r="I105" s="68" t="s">
        <v>303</v>
      </c>
      <c r="J105" s="155"/>
    </row>
    <row r="106" spans="1:10">
      <c r="A106" s="19"/>
      <c r="B106" s="30"/>
      <c r="C106" s="63"/>
      <c r="D106" s="11"/>
      <c r="E106" s="19" t="s">
        <v>253</v>
      </c>
      <c r="F106" s="30"/>
      <c r="G106" s="65"/>
      <c r="H106" s="11">
        <v>6000</v>
      </c>
      <c r="I106" s="68" t="s">
        <v>304</v>
      </c>
      <c r="J106" s="155"/>
    </row>
    <row r="107" spans="1:10" ht="15.75" thickBot="1">
      <c r="A107" s="44" t="s">
        <v>181</v>
      </c>
      <c r="B107" s="45"/>
      <c r="C107" s="84"/>
      <c r="D107" s="49">
        <v>-117000</v>
      </c>
      <c r="E107" s="44"/>
      <c r="F107" s="45"/>
      <c r="G107" s="90"/>
      <c r="H107" s="49"/>
      <c r="I107" s="72" t="s">
        <v>158</v>
      </c>
      <c r="J107" s="156"/>
    </row>
    <row r="108" spans="1:10">
      <c r="A108" s="132"/>
      <c r="B108" s="133"/>
      <c r="C108" s="134"/>
      <c r="D108" s="135"/>
      <c r="E108" s="132" t="s">
        <v>389</v>
      </c>
      <c r="F108" s="133"/>
      <c r="G108" s="136"/>
      <c r="H108" s="135">
        <v>-108000</v>
      </c>
      <c r="I108" s="137" t="s">
        <v>354</v>
      </c>
      <c r="J108" s="158">
        <v>9</v>
      </c>
    </row>
    <row r="109" spans="1:10">
      <c r="A109" s="22"/>
      <c r="B109" s="31"/>
      <c r="C109" s="91"/>
      <c r="D109" s="25"/>
      <c r="E109" s="22" t="s">
        <v>81</v>
      </c>
      <c r="F109" s="31"/>
      <c r="G109" s="131"/>
      <c r="H109" s="25">
        <v>-77527</v>
      </c>
      <c r="I109" s="69" t="s">
        <v>355</v>
      </c>
      <c r="J109" s="159"/>
    </row>
    <row r="110" spans="1:10">
      <c r="A110" s="22"/>
      <c r="B110" s="31"/>
      <c r="C110" s="91"/>
      <c r="D110" s="25"/>
      <c r="E110" s="22" t="s">
        <v>356</v>
      </c>
      <c r="F110" s="31"/>
      <c r="G110" s="131"/>
      <c r="H110" s="25">
        <v>77527</v>
      </c>
      <c r="I110" s="69" t="s">
        <v>357</v>
      </c>
      <c r="J110" s="159"/>
    </row>
    <row r="111" spans="1:10">
      <c r="A111" s="22"/>
      <c r="B111" s="31"/>
      <c r="C111" s="91"/>
      <c r="D111" s="25"/>
      <c r="E111" s="22" t="s">
        <v>165</v>
      </c>
      <c r="F111" s="31"/>
      <c r="G111" s="131"/>
      <c r="H111" s="25">
        <v>-100000</v>
      </c>
      <c r="I111" s="69" t="s">
        <v>358</v>
      </c>
      <c r="J111" s="159"/>
    </row>
    <row r="112" spans="1:10">
      <c r="A112" s="22"/>
      <c r="B112" s="31"/>
      <c r="C112" s="91"/>
      <c r="D112" s="25"/>
      <c r="E112" s="22" t="s">
        <v>359</v>
      </c>
      <c r="F112" s="31"/>
      <c r="G112" s="131"/>
      <c r="H112" s="25">
        <v>-100000</v>
      </c>
      <c r="I112" s="69" t="s">
        <v>360</v>
      </c>
      <c r="J112" s="159"/>
    </row>
    <row r="113" spans="1:10">
      <c r="A113" s="22"/>
      <c r="B113" s="31"/>
      <c r="C113" s="91"/>
      <c r="D113" s="25"/>
      <c r="E113" s="22" t="s">
        <v>166</v>
      </c>
      <c r="F113" s="31"/>
      <c r="G113" s="131"/>
      <c r="H113" s="25">
        <v>-25000</v>
      </c>
      <c r="I113" s="69" t="s">
        <v>361</v>
      </c>
      <c r="J113" s="159"/>
    </row>
    <row r="114" spans="1:10">
      <c r="A114" s="22"/>
      <c r="B114" s="31"/>
      <c r="C114" s="91"/>
      <c r="D114" s="25"/>
      <c r="E114" s="22" t="s">
        <v>349</v>
      </c>
      <c r="F114" s="31"/>
      <c r="G114" s="131"/>
      <c r="H114" s="25">
        <v>2000</v>
      </c>
      <c r="I114" s="69" t="s">
        <v>362</v>
      </c>
      <c r="J114" s="159"/>
    </row>
    <row r="115" spans="1:10">
      <c r="A115" s="22"/>
      <c r="B115" s="31"/>
      <c r="C115" s="91"/>
      <c r="D115" s="25"/>
      <c r="E115" s="22" t="s">
        <v>65</v>
      </c>
      <c r="F115" s="31"/>
      <c r="G115" s="131"/>
      <c r="H115" s="25">
        <v>10000</v>
      </c>
      <c r="I115" s="69" t="s">
        <v>371</v>
      </c>
      <c r="J115" s="159"/>
    </row>
    <row r="116" spans="1:10">
      <c r="A116" s="22"/>
      <c r="B116" s="31"/>
      <c r="C116" s="91"/>
      <c r="D116" s="25"/>
      <c r="E116" s="22" t="s">
        <v>390</v>
      </c>
      <c r="F116" s="31" t="s">
        <v>259</v>
      </c>
      <c r="G116" s="131" t="s">
        <v>260</v>
      </c>
      <c r="H116" s="25">
        <v>1868114.08</v>
      </c>
      <c r="I116" s="69" t="s">
        <v>391</v>
      </c>
      <c r="J116" s="159"/>
    </row>
    <row r="117" spans="1:10">
      <c r="A117" s="22"/>
      <c r="B117" s="31"/>
      <c r="C117" s="91"/>
      <c r="D117" s="25"/>
      <c r="E117" s="22" t="s">
        <v>392</v>
      </c>
      <c r="F117" s="31"/>
      <c r="G117" s="131" t="s">
        <v>363</v>
      </c>
      <c r="H117" s="25">
        <v>2802171.13</v>
      </c>
      <c r="I117" s="69" t="s">
        <v>393</v>
      </c>
      <c r="J117" s="159"/>
    </row>
    <row r="118" spans="1:10">
      <c r="A118" s="22"/>
      <c r="B118" s="31"/>
      <c r="C118" s="91"/>
      <c r="D118" s="25"/>
      <c r="E118" s="22" t="s">
        <v>208</v>
      </c>
      <c r="F118" s="31"/>
      <c r="G118" s="131"/>
      <c r="H118" s="25">
        <v>4670285.21</v>
      </c>
      <c r="I118" s="69" t="s">
        <v>391</v>
      </c>
      <c r="J118" s="159"/>
    </row>
    <row r="119" spans="1:10">
      <c r="A119" s="22" t="s">
        <v>67</v>
      </c>
      <c r="B119" s="31"/>
      <c r="C119" s="91"/>
      <c r="D119" s="25">
        <v>1540000</v>
      </c>
      <c r="E119" s="22"/>
      <c r="F119" s="31"/>
      <c r="G119" s="131"/>
      <c r="H119" s="25"/>
      <c r="I119" s="69" t="s">
        <v>364</v>
      </c>
      <c r="J119" s="159"/>
    </row>
    <row r="120" spans="1:10">
      <c r="A120" s="22" t="s">
        <v>32</v>
      </c>
      <c r="B120" s="31" t="s">
        <v>368</v>
      </c>
      <c r="C120" s="91"/>
      <c r="D120" s="25">
        <v>31550</v>
      </c>
      <c r="E120" s="22"/>
      <c r="F120" s="31"/>
      <c r="G120" s="131"/>
      <c r="H120" s="25"/>
      <c r="I120" s="69" t="s">
        <v>369</v>
      </c>
      <c r="J120" s="159"/>
    </row>
    <row r="121" spans="1:10">
      <c r="A121" s="22" t="s">
        <v>394</v>
      </c>
      <c r="B121" s="31" t="s">
        <v>375</v>
      </c>
      <c r="C121" s="91"/>
      <c r="D121" s="25">
        <v>853574.05</v>
      </c>
      <c r="E121" s="22"/>
      <c r="F121" s="31"/>
      <c r="G121" s="131"/>
      <c r="H121" s="25"/>
      <c r="I121" s="69" t="s">
        <v>377</v>
      </c>
      <c r="J121" s="159"/>
    </row>
    <row r="122" spans="1:10">
      <c r="A122" s="22" t="s">
        <v>395</v>
      </c>
      <c r="B122" s="31" t="s">
        <v>374</v>
      </c>
      <c r="C122" s="91"/>
      <c r="D122" s="25">
        <v>562153.94999999995</v>
      </c>
      <c r="E122" s="22"/>
      <c r="F122" s="31"/>
      <c r="G122" s="131"/>
      <c r="H122" s="25"/>
      <c r="I122" s="69" t="s">
        <v>376</v>
      </c>
      <c r="J122" s="159"/>
    </row>
    <row r="123" spans="1:10">
      <c r="A123" s="22"/>
      <c r="B123" s="31"/>
      <c r="C123" s="91"/>
      <c r="D123" s="25"/>
      <c r="E123" s="22" t="s">
        <v>35</v>
      </c>
      <c r="F123" s="31" t="s">
        <v>375</v>
      </c>
      <c r="G123" s="131"/>
      <c r="H123" s="25">
        <v>853574.05</v>
      </c>
      <c r="I123" s="69" t="s">
        <v>378</v>
      </c>
      <c r="J123" s="159"/>
    </row>
    <row r="124" spans="1:10">
      <c r="A124" s="22"/>
      <c r="B124" s="31"/>
      <c r="C124" s="91"/>
      <c r="D124" s="25"/>
      <c r="E124" s="22" t="s">
        <v>35</v>
      </c>
      <c r="F124" s="31" t="s">
        <v>374</v>
      </c>
      <c r="G124" s="131"/>
      <c r="H124" s="25">
        <v>562153.94999999995</v>
      </c>
      <c r="I124" s="69" t="s">
        <v>379</v>
      </c>
      <c r="J124" s="159"/>
    </row>
    <row r="125" spans="1:10">
      <c r="A125" s="22" t="s">
        <v>396</v>
      </c>
      <c r="B125" s="31"/>
      <c r="C125" s="91"/>
      <c r="D125" s="25">
        <v>1461760</v>
      </c>
      <c r="E125" s="22"/>
      <c r="F125" s="31"/>
      <c r="G125" s="131"/>
      <c r="H125" s="25"/>
      <c r="I125" s="69" t="s">
        <v>370</v>
      </c>
      <c r="J125" s="159"/>
    </row>
    <row r="126" spans="1:10">
      <c r="A126" s="22" t="s">
        <v>372</v>
      </c>
      <c r="B126" s="31"/>
      <c r="C126" s="91"/>
      <c r="D126" s="25">
        <v>38000</v>
      </c>
      <c r="E126" s="22"/>
      <c r="F126" s="31"/>
      <c r="G126" s="131"/>
      <c r="H126" s="25"/>
      <c r="I126" s="69" t="s">
        <v>373</v>
      </c>
      <c r="J126" s="159"/>
    </row>
    <row r="127" spans="1:10">
      <c r="A127" s="22"/>
      <c r="B127" s="31"/>
      <c r="C127" s="91"/>
      <c r="D127" s="25"/>
      <c r="E127" s="22" t="s">
        <v>380</v>
      </c>
      <c r="F127" s="31"/>
      <c r="G127" s="131"/>
      <c r="H127" s="25">
        <v>80000</v>
      </c>
      <c r="I127" s="69" t="s">
        <v>397</v>
      </c>
      <c r="J127" s="159"/>
    </row>
    <row r="128" spans="1:10">
      <c r="A128" s="22"/>
      <c r="B128" s="31"/>
      <c r="C128" s="91"/>
      <c r="D128" s="25"/>
      <c r="E128" s="22" t="s">
        <v>208</v>
      </c>
      <c r="F128" s="31"/>
      <c r="G128" s="131"/>
      <c r="H128" s="25">
        <v>-300000</v>
      </c>
      <c r="I128" s="69" t="s">
        <v>398</v>
      </c>
      <c r="J128" s="159"/>
    </row>
    <row r="129" spans="1:11">
      <c r="A129" s="22"/>
      <c r="B129" s="31"/>
      <c r="C129" s="91"/>
      <c r="D129" s="25"/>
      <c r="E129" s="22" t="s">
        <v>381</v>
      </c>
      <c r="F129" s="31"/>
      <c r="G129" s="131"/>
      <c r="H129" s="143">
        <v>300000</v>
      </c>
      <c r="I129" s="144" t="s">
        <v>398</v>
      </c>
      <c r="J129" s="159"/>
    </row>
    <row r="130" spans="1:11" ht="15.75" thickBot="1">
      <c r="A130" s="22" t="s">
        <v>250</v>
      </c>
      <c r="B130" s="31"/>
      <c r="C130" s="91"/>
      <c r="D130" s="25">
        <v>-3312310</v>
      </c>
      <c r="E130" s="22"/>
      <c r="F130" s="31"/>
      <c r="G130" s="131"/>
      <c r="H130" s="25"/>
      <c r="I130" s="126" t="s">
        <v>158</v>
      </c>
      <c r="J130" s="159"/>
    </row>
    <row r="131" spans="1:11">
      <c r="A131" s="111" t="s">
        <v>399</v>
      </c>
      <c r="B131" s="105"/>
      <c r="C131" s="105"/>
      <c r="D131" s="147">
        <v>15300</v>
      </c>
      <c r="E131" s="168"/>
      <c r="F131" s="162"/>
      <c r="G131" s="105"/>
      <c r="H131" s="163"/>
      <c r="I131" s="164" t="s">
        <v>385</v>
      </c>
      <c r="J131" s="157">
        <v>10</v>
      </c>
    </row>
    <row r="132" spans="1:11">
      <c r="A132" s="19"/>
      <c r="B132" s="75"/>
      <c r="C132" s="75"/>
      <c r="D132" s="11"/>
      <c r="E132" s="169" t="s">
        <v>382</v>
      </c>
      <c r="F132" s="160"/>
      <c r="G132" s="75"/>
      <c r="H132" s="161">
        <v>15000</v>
      </c>
      <c r="I132" s="165" t="s">
        <v>383</v>
      </c>
      <c r="J132" s="155"/>
    </row>
    <row r="133" spans="1:11">
      <c r="A133" s="19"/>
      <c r="B133" s="75"/>
      <c r="C133" s="75"/>
      <c r="D133" s="11"/>
      <c r="E133" s="169" t="s">
        <v>281</v>
      </c>
      <c r="F133" s="63"/>
      <c r="G133" s="65"/>
      <c r="H133" s="161">
        <v>300</v>
      </c>
      <c r="I133" s="165" t="s">
        <v>384</v>
      </c>
      <c r="J133" s="155"/>
    </row>
    <row r="134" spans="1:11">
      <c r="A134" s="19"/>
      <c r="B134" s="75"/>
      <c r="C134" s="75"/>
      <c r="D134" s="11"/>
      <c r="E134" s="169" t="s">
        <v>35</v>
      </c>
      <c r="F134" s="75">
        <v>17969</v>
      </c>
      <c r="G134" s="75"/>
      <c r="H134" s="161">
        <v>-853574.05</v>
      </c>
      <c r="I134" s="165" t="s">
        <v>400</v>
      </c>
      <c r="J134" s="155"/>
    </row>
    <row r="135" spans="1:11" ht="15.75" thickBot="1">
      <c r="A135" s="44"/>
      <c r="B135" s="148"/>
      <c r="C135" s="148"/>
      <c r="D135" s="49"/>
      <c r="E135" s="170" t="s">
        <v>401</v>
      </c>
      <c r="F135" s="84" t="s">
        <v>375</v>
      </c>
      <c r="G135" s="90"/>
      <c r="H135" s="166">
        <v>853574.05</v>
      </c>
      <c r="I135" s="167" t="s">
        <v>400</v>
      </c>
      <c r="J135" s="156"/>
    </row>
    <row r="136" spans="1:11" ht="15.75" thickBot="1">
      <c r="A136" s="95"/>
      <c r="B136" s="95"/>
      <c r="C136" s="95"/>
      <c r="D136" s="145">
        <f>SUM(D5:D135)</f>
        <v>13227665.5</v>
      </c>
      <c r="E136" s="96"/>
      <c r="F136" s="97"/>
      <c r="G136" s="96"/>
      <c r="H136" s="146">
        <f>SUM(H5:H135)</f>
        <v>22586689.920000002</v>
      </c>
      <c r="I136" s="98"/>
      <c r="J136" s="94"/>
    </row>
    <row r="137" spans="1:11">
      <c r="A137" s="95"/>
      <c r="B137" s="95"/>
      <c r="C137" s="95"/>
      <c r="D137" s="106"/>
      <c r="E137" s="96"/>
      <c r="F137" s="97"/>
      <c r="G137" s="96"/>
      <c r="H137" s="62"/>
      <c r="I137" s="98"/>
      <c r="J137" s="94"/>
    </row>
    <row r="138" spans="1:11">
      <c r="A138" s="95"/>
      <c r="B138" s="95"/>
      <c r="C138" s="95"/>
      <c r="D138" s="106"/>
      <c r="E138" s="96"/>
      <c r="F138" s="97"/>
      <c r="G138" s="96"/>
      <c r="H138" s="62"/>
      <c r="I138" s="98"/>
      <c r="J138" s="94"/>
    </row>
    <row r="139" spans="1:11">
      <c r="A139" s="95"/>
      <c r="B139" s="95"/>
      <c r="C139" s="95"/>
      <c r="D139" s="99">
        <f>SUM(D5:D66)</f>
        <v>11159272.5</v>
      </c>
      <c r="E139" s="96"/>
      <c r="F139" s="97"/>
      <c r="G139" s="96"/>
      <c r="H139" s="100">
        <f>SUM(H5:H66)</f>
        <v>11177726.5</v>
      </c>
      <c r="I139" s="98"/>
      <c r="J139" s="94"/>
      <c r="K139" s="16"/>
    </row>
    <row r="140" spans="1:11">
      <c r="A140" t="s">
        <v>10</v>
      </c>
      <c r="D140" s="16">
        <v>20433146</v>
      </c>
      <c r="E140" s="61"/>
      <c r="F140" s="61" t="s">
        <v>24</v>
      </c>
      <c r="G140" s="16"/>
      <c r="H140" s="1"/>
      <c r="I140" s="16">
        <v>35496791</v>
      </c>
      <c r="J140" s="94"/>
      <c r="K140" s="16"/>
    </row>
    <row r="141" spans="1:11">
      <c r="A141" t="s">
        <v>8</v>
      </c>
      <c r="D141" s="23">
        <v>308961.59999999998</v>
      </c>
      <c r="E141" s="16"/>
      <c r="F141" s="16" t="s">
        <v>25</v>
      </c>
      <c r="G141" s="16"/>
      <c r="H141" s="62"/>
      <c r="I141" s="23">
        <v>8308961.5999999996</v>
      </c>
      <c r="J141" s="16"/>
      <c r="K141" s="16"/>
    </row>
    <row r="142" spans="1:11">
      <c r="A142" t="s">
        <v>48</v>
      </c>
      <c r="D142" s="23">
        <v>307230</v>
      </c>
      <c r="E142" s="61"/>
      <c r="F142" s="61" t="s">
        <v>48</v>
      </c>
      <c r="G142" s="16"/>
      <c r="H142" s="62"/>
      <c r="I142" s="62">
        <v>307230</v>
      </c>
      <c r="J142" s="16"/>
      <c r="K142" s="16"/>
    </row>
    <row r="143" spans="1:11">
      <c r="A143" t="s">
        <v>56</v>
      </c>
      <c r="D143" s="23">
        <v>210000</v>
      </c>
      <c r="E143" s="61"/>
      <c r="F143" s="61" t="s">
        <v>56</v>
      </c>
      <c r="G143" s="16"/>
      <c r="H143" s="62"/>
      <c r="I143" s="62">
        <v>210000</v>
      </c>
      <c r="J143" s="16"/>
      <c r="K143" s="16"/>
    </row>
    <row r="144" spans="1:11">
      <c r="A144" t="s">
        <v>95</v>
      </c>
      <c r="D144" s="23">
        <v>41546</v>
      </c>
      <c r="E144" s="61"/>
      <c r="F144" s="61" t="s">
        <v>95</v>
      </c>
      <c r="G144" s="16"/>
      <c r="H144" s="62"/>
      <c r="I144" s="130">
        <v>41546</v>
      </c>
      <c r="J144" s="16"/>
      <c r="K144" s="16"/>
    </row>
    <row r="145" spans="1:11">
      <c r="A145" t="s">
        <v>108</v>
      </c>
      <c r="D145" s="23">
        <v>33180</v>
      </c>
      <c r="E145" s="61"/>
      <c r="F145" s="61" t="s">
        <v>108</v>
      </c>
      <c r="G145" s="16"/>
      <c r="H145" s="62"/>
      <c r="I145" s="130">
        <v>-13470.1</v>
      </c>
      <c r="J145" s="16"/>
      <c r="K145" s="16"/>
    </row>
    <row r="146" spans="1:11">
      <c r="A146" t="s">
        <v>145</v>
      </c>
      <c r="D146" s="23">
        <v>1997530.08</v>
      </c>
      <c r="E146" s="107"/>
      <c r="F146" s="107" t="s">
        <v>145</v>
      </c>
      <c r="G146" s="23"/>
      <c r="H146" s="62"/>
      <c r="I146" s="130">
        <v>2305005</v>
      </c>
      <c r="J146" s="16"/>
      <c r="K146" s="16"/>
    </row>
    <row r="147" spans="1:11">
      <c r="A147" t="s">
        <v>159</v>
      </c>
      <c r="D147" s="23">
        <v>1223265</v>
      </c>
      <c r="E147" s="61"/>
      <c r="F147" s="61" t="s">
        <v>159</v>
      </c>
      <c r="G147" s="16"/>
      <c r="H147" s="62"/>
      <c r="I147" s="130">
        <v>820365</v>
      </c>
      <c r="J147" s="16"/>
      <c r="K147" s="16"/>
    </row>
    <row r="148" spans="1:11">
      <c r="A148" t="s">
        <v>174</v>
      </c>
      <c r="D148" s="23">
        <v>175000</v>
      </c>
      <c r="E148" s="61"/>
      <c r="F148" s="61" t="s">
        <v>174</v>
      </c>
      <c r="G148" s="16"/>
      <c r="H148" s="62"/>
      <c r="I148" s="62">
        <v>58000</v>
      </c>
      <c r="J148" s="16"/>
      <c r="K148" s="16"/>
    </row>
    <row r="149" spans="1:11">
      <c r="A149" t="s">
        <v>365</v>
      </c>
      <c r="D149" s="23">
        <v>4487038</v>
      </c>
      <c r="E149" s="61"/>
      <c r="F149" s="61" t="s">
        <v>365</v>
      </c>
      <c r="G149" s="16"/>
      <c r="H149" s="62"/>
      <c r="I149" s="130">
        <v>1174728</v>
      </c>
      <c r="J149" s="16"/>
      <c r="K149" s="16"/>
    </row>
    <row r="150" spans="1:11">
      <c r="A150" t="s">
        <v>386</v>
      </c>
      <c r="D150" s="37">
        <v>15300</v>
      </c>
      <c r="E150" s="61"/>
      <c r="F150" s="61" t="s">
        <v>386</v>
      </c>
      <c r="G150" s="16"/>
      <c r="H150" s="62"/>
      <c r="I150" s="130">
        <v>15300</v>
      </c>
      <c r="J150" s="16"/>
      <c r="K150" s="16"/>
    </row>
    <row r="151" spans="1:11">
      <c r="D151" s="17">
        <f>SUM(D140:D150)</f>
        <v>29232196.68</v>
      </c>
      <c r="E151" s="16"/>
      <c r="F151" s="16"/>
      <c r="G151" s="16"/>
      <c r="H151" s="100"/>
      <c r="I151" s="7">
        <f>SUM(I140:I150)</f>
        <v>48724456.5</v>
      </c>
      <c r="J151" s="23"/>
      <c r="K151" s="16"/>
    </row>
    <row r="152" spans="1:11">
      <c r="D152" s="16"/>
      <c r="E152" s="16"/>
      <c r="F152" s="16"/>
      <c r="G152" s="16"/>
      <c r="H152" s="100"/>
      <c r="I152" s="7"/>
      <c r="J152" s="23"/>
      <c r="K152" s="16"/>
    </row>
    <row r="153" spans="1:11">
      <c r="A153" t="s">
        <v>9</v>
      </c>
      <c r="D153" s="93">
        <v>15063645</v>
      </c>
      <c r="E153" s="29"/>
      <c r="F153" s="29"/>
      <c r="G153" s="29"/>
      <c r="J153" s="7"/>
    </row>
    <row r="154" spans="1:11">
      <c r="A154" t="s">
        <v>207</v>
      </c>
      <c r="D154" s="93">
        <v>8000000</v>
      </c>
      <c r="E154" s="29"/>
      <c r="F154" s="29"/>
      <c r="G154" s="29"/>
      <c r="J154" s="7"/>
    </row>
    <row r="155" spans="1:11">
      <c r="A155" t="s">
        <v>255</v>
      </c>
      <c r="D155" s="93">
        <v>-46650.1</v>
      </c>
      <c r="E155" s="29"/>
      <c r="F155" s="29"/>
      <c r="G155" s="29"/>
      <c r="J155" s="7"/>
    </row>
    <row r="156" spans="1:11">
      <c r="A156" t="s">
        <v>279</v>
      </c>
      <c r="D156" s="93">
        <v>307474.92</v>
      </c>
      <c r="E156" s="29"/>
      <c r="F156" s="29"/>
      <c r="G156" s="29"/>
      <c r="J156" s="7"/>
    </row>
    <row r="157" spans="1:11">
      <c r="A157" t="s">
        <v>283</v>
      </c>
      <c r="D157" s="93">
        <v>-402900</v>
      </c>
      <c r="E157" s="29"/>
      <c r="F157" s="29"/>
      <c r="G157" s="29"/>
      <c r="J157" s="7"/>
    </row>
    <row r="158" spans="1:11">
      <c r="A158" t="s">
        <v>305</v>
      </c>
      <c r="D158" s="93">
        <v>-117000</v>
      </c>
      <c r="E158" s="29"/>
      <c r="F158" s="29"/>
      <c r="G158" s="29"/>
      <c r="J158" s="7"/>
    </row>
    <row r="159" spans="1:11">
      <c r="A159" t="s">
        <v>367</v>
      </c>
      <c r="D159" s="33">
        <v>-3312310</v>
      </c>
      <c r="E159" s="29"/>
      <c r="F159" s="29"/>
      <c r="G159" s="29"/>
      <c r="J159" s="7"/>
    </row>
    <row r="160" spans="1:11">
      <c r="D160" s="17">
        <f>SUM(D151:D159)</f>
        <v>48724456.5</v>
      </c>
      <c r="E160" s="17"/>
      <c r="F160" s="17"/>
      <c r="G160" s="17"/>
      <c r="J160" s="7"/>
    </row>
    <row r="161" spans="5:10">
      <c r="E161" s="17"/>
      <c r="F161" s="17"/>
      <c r="G161" s="17"/>
      <c r="I161" s="14"/>
      <c r="J161" s="7"/>
    </row>
    <row r="163" spans="5:10">
      <c r="E163" s="16"/>
      <c r="F163" s="16"/>
      <c r="G163" s="16"/>
    </row>
    <row r="164" spans="5:10">
      <c r="E164" s="16"/>
      <c r="F164" s="16"/>
      <c r="G164" s="16"/>
    </row>
    <row r="165" spans="5:10">
      <c r="E165" s="16"/>
      <c r="F165" s="16"/>
      <c r="G165" s="16"/>
    </row>
    <row r="166" spans="5:10">
      <c r="E166" s="16"/>
      <c r="F166" s="16"/>
      <c r="G166" s="16"/>
    </row>
    <row r="167" spans="5:10">
      <c r="E167" s="17"/>
      <c r="F167" s="17"/>
      <c r="G167" s="17"/>
    </row>
  </sheetData>
  <mergeCells count="12">
    <mergeCell ref="J30:J36"/>
    <mergeCell ref="J37:J51"/>
    <mergeCell ref="J52:J66"/>
    <mergeCell ref="A3:D3"/>
    <mergeCell ref="E3:H3"/>
    <mergeCell ref="J5:J20"/>
    <mergeCell ref="J21:J22"/>
    <mergeCell ref="J23:J29"/>
    <mergeCell ref="J67:J93"/>
    <mergeCell ref="J94:J107"/>
    <mergeCell ref="J108:J130"/>
    <mergeCell ref="J131:J135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 2017</vt:lpstr>
      <vt:lpstr>celkově 2017</vt:lpstr>
      <vt:lpstr>RO2018</vt:lpstr>
      <vt:lpstr>celkově 2018 (2)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2019-01-15T07:56:32Z</cp:lastPrinted>
  <dcterms:created xsi:type="dcterms:W3CDTF">2015-03-19T06:42:59Z</dcterms:created>
  <dcterms:modified xsi:type="dcterms:W3CDTF">2019-01-15T08:04:15Z</dcterms:modified>
</cp:coreProperties>
</file>