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 activeTab="1"/>
  </bookViews>
  <sheets>
    <sheet name="RO 2019" sheetId="5" r:id="rId1"/>
    <sheet name="celkově 2019" sheetId="7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H33" i="5"/>
  <c r="D33"/>
  <c r="D35" s="1"/>
  <c r="H22"/>
  <c r="D107" i="7"/>
  <c r="I119"/>
  <c r="D22" i="5"/>
  <c r="D119" i="7"/>
  <c r="D121" s="1"/>
  <c r="H107"/>
</calcChain>
</file>

<file path=xl/sharedStrings.xml><?xml version="1.0" encoding="utf-8"?>
<sst xmlns="http://schemas.openxmlformats.org/spreadsheetml/2006/main" count="331" uniqueCount="206">
  <si>
    <t>Příjmy</t>
  </si>
  <si>
    <t>Výdaje</t>
  </si>
  <si>
    <t>rozpočtová skladba</t>
  </si>
  <si>
    <t>částka</t>
  </si>
  <si>
    <t>komentář</t>
  </si>
  <si>
    <t xml:space="preserve">Ze dne: </t>
  </si>
  <si>
    <t>Rozpočtové opatření č.</t>
  </si>
  <si>
    <t>rozpočtové opatření č. 1</t>
  </si>
  <si>
    <t xml:space="preserve">rozpočtované příjmy </t>
  </si>
  <si>
    <t>Krčmářová Jitka</t>
  </si>
  <si>
    <t xml:space="preserve">Zpracovala: </t>
  </si>
  <si>
    <t>rozpoč. skladba</t>
  </si>
  <si>
    <t>Účel.znak</t>
  </si>
  <si>
    <t>zdroj/nástroj</t>
  </si>
  <si>
    <t>rozpočtované výdaje</t>
  </si>
  <si>
    <t>rozpočtové opatření č.1</t>
  </si>
  <si>
    <t>roz.opatření</t>
  </si>
  <si>
    <t xml:space="preserve">Rozpočtové opatření </t>
  </si>
  <si>
    <t xml:space="preserve">Sejmuto dne: </t>
  </si>
  <si>
    <t>rozpočtové opatření č. 2</t>
  </si>
  <si>
    <t xml:space="preserve">     rozpočtované výdaje</t>
  </si>
  <si>
    <t xml:space="preserve">     rozpočtové opatření č. 2</t>
  </si>
  <si>
    <t>rozpočtové opatření č. 3</t>
  </si>
  <si>
    <t xml:space="preserve">     rozpočtové opatření č. 3</t>
  </si>
  <si>
    <t>rozpočtové opatření č. 4</t>
  </si>
  <si>
    <t>rozpočtové opatření č. 5</t>
  </si>
  <si>
    <t>Bc. Lenka Ševčíková</t>
  </si>
  <si>
    <t xml:space="preserve">Vyjádření: </t>
  </si>
  <si>
    <t>rozpočtové opatření č. 6</t>
  </si>
  <si>
    <t>rozpočtové opatření č. 7</t>
  </si>
  <si>
    <t>rozpočtové opatření č. 8</t>
  </si>
  <si>
    <t>financování (pol. 8124)</t>
  </si>
  <si>
    <t xml:space="preserve">      4116</t>
  </si>
  <si>
    <t>Vyvěšeno dne:</t>
  </si>
  <si>
    <t xml:space="preserve">     rozpočtové opatření č. 1</t>
  </si>
  <si>
    <t>Úřad práce - dotace VPP</t>
  </si>
  <si>
    <t xml:space="preserve">       4122</t>
  </si>
  <si>
    <t>Ku - dotace Jarní hud.festival</t>
  </si>
  <si>
    <t xml:space="preserve">      4122</t>
  </si>
  <si>
    <t>KU - dotace Škola do přírody</t>
  </si>
  <si>
    <t>KU - dotace Pohybové aktivity</t>
  </si>
  <si>
    <t xml:space="preserve">             4111</t>
  </si>
  <si>
    <t>98348</t>
  </si>
  <si>
    <t>MF - volby do Evropského parlamentu</t>
  </si>
  <si>
    <t>3113 5336</t>
  </si>
  <si>
    <t>ZŠ - Jarní hud.festival,Škola do příprady,Pohyb.aktivity</t>
  </si>
  <si>
    <t>6117 5121</t>
  </si>
  <si>
    <t>Volby EP - odměny</t>
  </si>
  <si>
    <t>6117  5011</t>
  </si>
  <si>
    <t>Volby EP - přesčasy</t>
  </si>
  <si>
    <t>6117 5031</t>
  </si>
  <si>
    <t>Volby EP - pojistné SP</t>
  </si>
  <si>
    <t>6117 5032</t>
  </si>
  <si>
    <t>Volby EP - pojistné ZP</t>
  </si>
  <si>
    <t>6117 5156</t>
  </si>
  <si>
    <t>Volby EP - PHM</t>
  </si>
  <si>
    <t>Volby EP - stravné - uznatelné náklady</t>
  </si>
  <si>
    <t>Volby EP - stravné - neuznatelné nákl.</t>
  </si>
  <si>
    <t>Volby EP - kancel. Potřeby</t>
  </si>
  <si>
    <t>6117 5161</t>
  </si>
  <si>
    <t>Volby EP - poštovné</t>
  </si>
  <si>
    <t xml:space="preserve">             4122</t>
  </si>
  <si>
    <t>KU - dotace oprava komunikace</t>
  </si>
  <si>
    <t>2212 5171</t>
  </si>
  <si>
    <t>3111 5331</t>
  </si>
  <si>
    <t>MŠ - průlezky + odpisy</t>
  </si>
  <si>
    <t>6409 5901</t>
  </si>
  <si>
    <t>čerpání rezervy</t>
  </si>
  <si>
    <t>3639 5011</t>
  </si>
  <si>
    <t>VPP - mzdy</t>
  </si>
  <si>
    <t>VPP - mzdy - označení ÚZ</t>
  </si>
  <si>
    <t>6402 2223</t>
  </si>
  <si>
    <t>Ku - doplatek volby Prezident</t>
  </si>
  <si>
    <t>6402 2226</t>
  </si>
  <si>
    <t>6310 2141</t>
  </si>
  <si>
    <t>Příjmy z úroků</t>
  </si>
  <si>
    <t>3635 5367</t>
  </si>
  <si>
    <t>Územní studie - doplatek</t>
  </si>
  <si>
    <t>Rezerva - navýšení</t>
  </si>
  <si>
    <t xml:space="preserve">      1122</t>
  </si>
  <si>
    <t>Daň z příjmů PO - obec</t>
  </si>
  <si>
    <t>6399 5365</t>
  </si>
  <si>
    <t>3326 2321</t>
  </si>
  <si>
    <t>Finanční dar - kaple Čihák mříž</t>
  </si>
  <si>
    <t>3326 5137</t>
  </si>
  <si>
    <t>2321 2111</t>
  </si>
  <si>
    <t>Kanalizace - stočné</t>
  </si>
  <si>
    <t>6117 5139</t>
  </si>
  <si>
    <t>Volby Evrop.parlament</t>
  </si>
  <si>
    <t xml:space="preserve">     4116</t>
  </si>
  <si>
    <t>ZŠ - dotace OPVVV - ÚZ, Z/N</t>
  </si>
  <si>
    <t>33063</t>
  </si>
  <si>
    <t>1/103</t>
  </si>
  <si>
    <t>5/103</t>
  </si>
  <si>
    <t>ˇ3113 5336</t>
  </si>
  <si>
    <t>6402 2229</t>
  </si>
  <si>
    <t>MŠ - vratka dotace OP VVV</t>
  </si>
  <si>
    <t>6402  5366</t>
  </si>
  <si>
    <t>KU - odvod vratky dotace</t>
  </si>
  <si>
    <t>3399 5021</t>
  </si>
  <si>
    <t>2212 5169</t>
  </si>
  <si>
    <t>zametání, vyhrnování silnic</t>
  </si>
  <si>
    <t>2141 5321</t>
  </si>
  <si>
    <t>Obec Bartošovice - dotace</t>
  </si>
  <si>
    <t>Dohoda o prac. činnosti</t>
  </si>
  <si>
    <t>3632 5367</t>
  </si>
  <si>
    <t>Město Žbk - vyúčt. Dotace</t>
  </si>
  <si>
    <t>3632 5169</t>
  </si>
  <si>
    <t>čerpání z rezervy</t>
  </si>
  <si>
    <t xml:space="preserve">     rozpočtové opatření č. 4</t>
  </si>
  <si>
    <t xml:space="preserve">       4116</t>
  </si>
  <si>
    <t xml:space="preserve">      4222</t>
  </si>
  <si>
    <t>2321 6119</t>
  </si>
  <si>
    <t>PD - splašková kanalizace</t>
  </si>
  <si>
    <t>3111 6351</t>
  </si>
  <si>
    <t>VO - solární světlo</t>
  </si>
  <si>
    <t>2141 5213</t>
  </si>
  <si>
    <t>Konzum - dotace</t>
  </si>
  <si>
    <t>MŠ - investiční dotace-oprava dle auditu</t>
  </si>
  <si>
    <t>MŠ - investiční dotace- oprava dle auditu</t>
  </si>
  <si>
    <t>3326 5171</t>
  </si>
  <si>
    <t>Rezerva</t>
  </si>
  <si>
    <t xml:space="preserve">     rozpočtové opatření č. 6</t>
  </si>
  <si>
    <t>MMR - dotace obnova kaple na Čiháku</t>
  </si>
  <si>
    <t>17058</t>
  </si>
  <si>
    <t>Obnova kaple Čihák - z dotace</t>
  </si>
  <si>
    <t>Obnova kaple Čihák - obec</t>
  </si>
  <si>
    <t>3631 5137</t>
  </si>
  <si>
    <t>KU - dotace PD splašková kanalizace</t>
  </si>
  <si>
    <t>Márnice - geomet.plán, pasport stavby</t>
  </si>
  <si>
    <t>13101</t>
  </si>
  <si>
    <t>Uřad práce - dotace VPP</t>
  </si>
  <si>
    <t>1345</t>
  </si>
  <si>
    <t>poplatek z ubytovacích kapacit</t>
  </si>
  <si>
    <t>3399 2111</t>
  </si>
  <si>
    <t>prodej flash disk - film o Klášterci</t>
  </si>
  <si>
    <t>přijaté úroky</t>
  </si>
  <si>
    <t>oprava komunikací</t>
  </si>
  <si>
    <t xml:space="preserve">     4122</t>
  </si>
  <si>
    <t>KU - zásahové obleky</t>
  </si>
  <si>
    <t>KU - dotace zásahové obleky</t>
  </si>
  <si>
    <t>5512 5137</t>
  </si>
  <si>
    <t xml:space="preserve">    4122</t>
  </si>
  <si>
    <t>KU - dotace pro ZŠ - potravinová pomoc</t>
  </si>
  <si>
    <t>ZŠ - potravinová pomoc</t>
  </si>
  <si>
    <t>3745 6121</t>
  </si>
  <si>
    <t>kontejnerové stání</t>
  </si>
  <si>
    <t>3419 5169</t>
  </si>
  <si>
    <t>ZŠ - kurz plavání</t>
  </si>
  <si>
    <t>rezerva</t>
  </si>
  <si>
    <t xml:space="preserve">     rozpočtové opatření č. 7</t>
  </si>
  <si>
    <t>KU - dotace zás. Obleky-skutečnost</t>
  </si>
  <si>
    <t>4122</t>
  </si>
  <si>
    <t>KU - dotace stav.obnova Kaple Čihák</t>
  </si>
  <si>
    <t>4116</t>
  </si>
  <si>
    <t>MV - dotace SDH - činnost sboru</t>
  </si>
  <si>
    <t>ÚP - dotace VPP</t>
  </si>
  <si>
    <t>3613 2132</t>
  </si>
  <si>
    <t>č.p. 135 - snížení nájemného</t>
  </si>
  <si>
    <t>č.p. 119 - konec náj. Smlouva</t>
  </si>
  <si>
    <t>3722 2324</t>
  </si>
  <si>
    <t>poj. Plnění kontejnery - oprava položky</t>
  </si>
  <si>
    <t>3722 2322</t>
  </si>
  <si>
    <t>poj. Plnění -kontejnery - oprava + požár</t>
  </si>
  <si>
    <t>3639 3111</t>
  </si>
  <si>
    <t>prodej pozemku</t>
  </si>
  <si>
    <t>navýšení rezervy</t>
  </si>
  <si>
    <t xml:space="preserve">     rozpočtové opatření č. 5</t>
  </si>
  <si>
    <t xml:space="preserve">     rozpočtové opatření č. 8</t>
  </si>
  <si>
    <t>3419 5229</t>
  </si>
  <si>
    <t>TJ Sokol - dotace - oprava položky</t>
  </si>
  <si>
    <t>3419 5222</t>
  </si>
  <si>
    <t>3111 6119</t>
  </si>
  <si>
    <t>MŠ - PD</t>
  </si>
  <si>
    <t>3111 6121</t>
  </si>
  <si>
    <t>MŠ - rekonstrukce</t>
  </si>
  <si>
    <t>3111 5139</t>
  </si>
  <si>
    <t>MŠ</t>
  </si>
  <si>
    <t>3330 5223</t>
  </si>
  <si>
    <t>3349 5139</t>
  </si>
  <si>
    <t>Sousedské listy</t>
  </si>
  <si>
    <t>3421 5222</t>
  </si>
  <si>
    <t>3631 5154</t>
  </si>
  <si>
    <t>VO - el. Energie</t>
  </si>
  <si>
    <t>3639 5329</t>
  </si>
  <si>
    <t>6112 5023</t>
  </si>
  <si>
    <t>Zastupitelé - odměna</t>
  </si>
  <si>
    <t>6112 5031</t>
  </si>
  <si>
    <t>Zastupitelé - SP</t>
  </si>
  <si>
    <t>6112 5032</t>
  </si>
  <si>
    <t>6171 5169</t>
  </si>
  <si>
    <t>OU - služby</t>
  </si>
  <si>
    <t>6171 5139</t>
  </si>
  <si>
    <t>OU - materiál</t>
  </si>
  <si>
    <t>6310 5163</t>
  </si>
  <si>
    <t>poplatky u banky</t>
  </si>
  <si>
    <t>rozpočtové opatření č. 9</t>
  </si>
  <si>
    <t xml:space="preserve">     rozpočtové opatření č. 9</t>
  </si>
  <si>
    <t>Schvaluji RO</t>
  </si>
  <si>
    <t>2141 5329</t>
  </si>
  <si>
    <t>nevyčerpané dotace-Orlicko</t>
  </si>
  <si>
    <t>nevyčerpané dotace - ŘKF</t>
  </si>
  <si>
    <t>nevyčerpané dotace - spolky</t>
  </si>
  <si>
    <t>nevyčerpané dotace - DSO Pod Zem.branou</t>
  </si>
  <si>
    <t xml:space="preserve"> 6171 5321</t>
  </si>
  <si>
    <t>nevyčerpané dotace-MěÚ - přestupky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</si>
</sst>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1" xfId="0" applyBorder="1"/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9" fontId="0" fillId="0" borderId="9" xfId="0" applyNumberFormat="1" applyBorder="1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/>
    <xf numFmtId="4" fontId="0" fillId="0" borderId="10" xfId="0" applyNumberFormat="1" applyBorder="1" applyAlignment="1"/>
    <xf numFmtId="49" fontId="0" fillId="0" borderId="9" xfId="0" applyNumberFormat="1" applyBorder="1" applyAlignment="1">
      <alignment horizontal="center" wrapText="1"/>
    </xf>
    <xf numFmtId="4" fontId="0" fillId="0" borderId="0" xfId="0" applyNumberFormat="1" applyBorder="1" applyAlignment="1"/>
    <xf numFmtId="49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0" fillId="0" borderId="0" xfId="0" applyNumberFormat="1" applyFont="1" applyBorder="1" applyAlignment="1"/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6" xfId="0" applyBorder="1"/>
    <xf numFmtId="49" fontId="0" fillId="0" borderId="3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" fontId="0" fillId="0" borderId="12" xfId="0" applyNumberFormat="1" applyBorder="1" applyAlignment="1"/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right"/>
    </xf>
    <xf numFmtId="0" fontId="0" fillId="0" borderId="23" xfId="0" applyBorder="1"/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5" xfId="0" applyNumberFormat="1" applyBorder="1" applyAlignment="1">
      <alignment horizontal="center" wrapText="1"/>
    </xf>
    <xf numFmtId="0" fontId="0" fillId="0" borderId="26" xfId="0" applyBorder="1"/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4" fontId="0" fillId="0" borderId="10" xfId="0" applyNumberFormat="1" applyBorder="1"/>
    <xf numFmtId="0" fontId="0" fillId="0" borderId="26" xfId="0" applyBorder="1" applyAlignment="1"/>
    <xf numFmtId="0" fontId="0" fillId="0" borderId="25" xfId="0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7" xfId="0" applyBorder="1"/>
    <xf numFmtId="49" fontId="0" fillId="0" borderId="26" xfId="0" applyNumberFormat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>
      <alignment horizontal="center"/>
    </xf>
    <xf numFmtId="49" fontId="0" fillId="0" borderId="26" xfId="0" applyNumberFormat="1" applyBorder="1" applyAlignment="1"/>
    <xf numFmtId="4" fontId="0" fillId="0" borderId="6" xfId="0" applyNumberFormat="1" applyBorder="1"/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3" fillId="0" borderId="28" xfId="0" applyFont="1" applyBorder="1"/>
    <xf numFmtId="0" fontId="0" fillId="0" borderId="2" xfId="0" applyBorder="1" applyAlignment="1">
      <alignment horizontal="center"/>
    </xf>
    <xf numFmtId="4" fontId="0" fillId="0" borderId="33" xfId="0" applyNumberFormat="1" applyBorder="1" applyAlignment="1"/>
    <xf numFmtId="4" fontId="0" fillId="0" borderId="34" xfId="0" applyNumberFormat="1" applyBorder="1" applyAlignment="1"/>
    <xf numFmtId="4" fontId="0" fillId="0" borderId="35" xfId="0" applyNumberFormat="1" applyBorder="1" applyAlignment="1"/>
    <xf numFmtId="49" fontId="0" fillId="0" borderId="25" xfId="0" applyNumberFormat="1" applyBorder="1" applyAlignment="1">
      <alignment horizontal="center"/>
    </xf>
    <xf numFmtId="49" fontId="0" fillId="0" borderId="3" xfId="0" applyNumberFormat="1" applyBorder="1" applyAlignment="1"/>
    <xf numFmtId="49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4" xfId="0" applyNumberFormat="1" applyBorder="1"/>
    <xf numFmtId="4" fontId="0" fillId="0" borderId="35" xfId="0" applyNumberFormat="1" applyBorder="1"/>
    <xf numFmtId="0" fontId="0" fillId="0" borderId="28" xfId="0" applyFont="1" applyBorder="1"/>
    <xf numFmtId="49" fontId="0" fillId="0" borderId="36" xfId="0" applyNumberFormat="1" applyBorder="1" applyAlignment="1">
      <alignment horizontal="center" wrapText="1"/>
    </xf>
    <xf numFmtId="49" fontId="0" fillId="0" borderId="36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right" wrapText="1"/>
    </xf>
    <xf numFmtId="49" fontId="0" fillId="0" borderId="26" xfId="0" applyNumberForma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wrapText="1"/>
    </xf>
    <xf numFmtId="4" fontId="0" fillId="0" borderId="12" xfId="0" applyNumberFormat="1" applyBorder="1"/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/>
    <xf numFmtId="0" fontId="1" fillId="0" borderId="0" xfId="0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A5" sqref="A5:I21"/>
    </sheetView>
  </sheetViews>
  <sheetFormatPr defaultRowHeight="15"/>
  <cols>
    <col min="1" max="1" width="12.7109375" customWidth="1"/>
    <col min="2" max="2" width="10.7109375" customWidth="1"/>
    <col min="3" max="3" width="5.7109375" customWidth="1"/>
    <col min="4" max="4" width="13.28515625" style="14" customWidth="1"/>
    <col min="5" max="5" width="11.42578125" style="14" customWidth="1"/>
    <col min="6" max="6" width="9.42578125" style="54" customWidth="1"/>
    <col min="7" max="7" width="7.5703125" style="14" customWidth="1"/>
    <col min="8" max="8" width="13.42578125" customWidth="1"/>
    <col min="9" max="9" width="37.5703125" customWidth="1"/>
    <col min="10" max="11" width="17.7109375" customWidth="1"/>
    <col min="12" max="12" width="70.7109375" customWidth="1"/>
  </cols>
  <sheetData>
    <row r="1" spans="1:9" ht="23.25">
      <c r="A1" s="8" t="s">
        <v>6</v>
      </c>
      <c r="B1" s="8"/>
      <c r="C1" s="8"/>
      <c r="D1" s="12"/>
      <c r="E1" s="12">
        <v>9</v>
      </c>
      <c r="F1" s="46"/>
      <c r="G1" s="12"/>
      <c r="H1" s="8"/>
      <c r="I1" s="9"/>
    </row>
    <row r="2" spans="1:9" ht="15.75" thickBot="1">
      <c r="A2" t="s">
        <v>5</v>
      </c>
      <c r="E2" s="13">
        <v>43829</v>
      </c>
      <c r="F2" s="47"/>
      <c r="G2" s="13"/>
      <c r="I2" s="6"/>
    </row>
    <row r="3" spans="1:9">
      <c r="A3" s="119" t="s">
        <v>0</v>
      </c>
      <c r="B3" s="120"/>
      <c r="C3" s="120"/>
      <c r="D3" s="121"/>
      <c r="E3" s="119" t="s">
        <v>1</v>
      </c>
      <c r="F3" s="120"/>
      <c r="G3" s="120"/>
      <c r="H3" s="121"/>
      <c r="I3" s="61" t="s">
        <v>4</v>
      </c>
    </row>
    <row r="4" spans="1:9" ht="45">
      <c r="A4" s="2" t="s">
        <v>11</v>
      </c>
      <c r="B4" s="48" t="s">
        <v>12</v>
      </c>
      <c r="C4" s="67" t="s">
        <v>13</v>
      </c>
      <c r="D4" s="3" t="s">
        <v>3</v>
      </c>
      <c r="E4" s="2" t="s">
        <v>11</v>
      </c>
      <c r="F4" s="26" t="s">
        <v>12</v>
      </c>
      <c r="G4" s="67" t="s">
        <v>13</v>
      </c>
      <c r="H4" s="3" t="s">
        <v>3</v>
      </c>
      <c r="I4" s="62"/>
    </row>
    <row r="5" spans="1:9">
      <c r="A5" s="19"/>
      <c r="B5" s="48"/>
      <c r="C5" s="67"/>
      <c r="D5" s="11"/>
      <c r="E5" s="19" t="s">
        <v>199</v>
      </c>
      <c r="F5" s="26"/>
      <c r="G5" s="67"/>
      <c r="H5" s="11">
        <v>-21850</v>
      </c>
      <c r="I5" s="62" t="s">
        <v>200</v>
      </c>
    </row>
    <row r="6" spans="1:9">
      <c r="A6" s="19"/>
      <c r="B6" s="48"/>
      <c r="C6" s="67"/>
      <c r="D6" s="11"/>
      <c r="E6" s="19" t="s">
        <v>178</v>
      </c>
      <c r="F6" s="31"/>
      <c r="G6" s="108"/>
      <c r="H6" s="25">
        <v>-135000</v>
      </c>
      <c r="I6" s="63" t="s">
        <v>201</v>
      </c>
    </row>
    <row r="7" spans="1:9">
      <c r="A7" s="19"/>
      <c r="B7" s="48"/>
      <c r="C7" s="67"/>
      <c r="D7" s="11"/>
      <c r="E7" s="19" t="s">
        <v>181</v>
      </c>
      <c r="F7" s="48"/>
      <c r="G7" s="67"/>
      <c r="H7" s="11">
        <v>-15000</v>
      </c>
      <c r="I7" s="62" t="s">
        <v>202</v>
      </c>
    </row>
    <row r="8" spans="1:9">
      <c r="A8" s="19"/>
      <c r="B8" s="48"/>
      <c r="C8" s="67"/>
      <c r="D8" s="11"/>
      <c r="E8" s="19" t="s">
        <v>184</v>
      </c>
      <c r="F8" s="48"/>
      <c r="G8" s="67"/>
      <c r="H8" s="11">
        <v>-10000</v>
      </c>
      <c r="I8" s="62" t="s">
        <v>203</v>
      </c>
    </row>
    <row r="9" spans="1:9">
      <c r="A9" s="19"/>
      <c r="B9" s="48"/>
      <c r="C9" s="67"/>
      <c r="D9" s="11"/>
      <c r="E9" s="19" t="s">
        <v>204</v>
      </c>
      <c r="F9" s="48"/>
      <c r="G9" s="67"/>
      <c r="H9" s="11">
        <v>-8700</v>
      </c>
      <c r="I9" s="62" t="s">
        <v>205</v>
      </c>
    </row>
    <row r="10" spans="1:9" ht="16.5" customHeight="1">
      <c r="A10" s="19"/>
      <c r="B10" s="48"/>
      <c r="C10" s="67"/>
      <c r="D10" s="11"/>
      <c r="E10" s="19" t="s">
        <v>172</v>
      </c>
      <c r="F10" s="26"/>
      <c r="G10" s="67"/>
      <c r="H10" s="11">
        <v>-150000</v>
      </c>
      <c r="I10" s="62" t="s">
        <v>173</v>
      </c>
    </row>
    <row r="11" spans="1:9" ht="16.5" customHeight="1">
      <c r="A11" s="19"/>
      <c r="B11" s="48"/>
      <c r="C11" s="67"/>
      <c r="D11" s="11"/>
      <c r="E11" s="19" t="s">
        <v>174</v>
      </c>
      <c r="F11" s="26"/>
      <c r="G11" s="67"/>
      <c r="H11" s="11">
        <v>180500</v>
      </c>
      <c r="I11" s="62" t="s">
        <v>175</v>
      </c>
    </row>
    <row r="12" spans="1:9" ht="16.5" customHeight="1">
      <c r="A12" s="19"/>
      <c r="B12" s="48"/>
      <c r="C12" s="67"/>
      <c r="D12" s="11"/>
      <c r="E12" s="19" t="s">
        <v>176</v>
      </c>
      <c r="F12" s="31"/>
      <c r="G12" s="108"/>
      <c r="H12" s="25">
        <v>4500</v>
      </c>
      <c r="I12" s="63" t="s">
        <v>177</v>
      </c>
    </row>
    <row r="13" spans="1:9" ht="17.25" customHeight="1">
      <c r="A13" s="19"/>
      <c r="B13" s="48"/>
      <c r="C13" s="67"/>
      <c r="D13" s="11"/>
      <c r="E13" s="19" t="s">
        <v>179</v>
      </c>
      <c r="F13" s="48"/>
      <c r="G13" s="67"/>
      <c r="H13" s="11">
        <v>2000</v>
      </c>
      <c r="I13" s="62" t="s">
        <v>180</v>
      </c>
    </row>
    <row r="14" spans="1:9" ht="17.25" customHeight="1">
      <c r="A14" s="19"/>
      <c r="B14" s="48"/>
      <c r="C14" s="67"/>
      <c r="D14" s="11"/>
      <c r="E14" s="19" t="s">
        <v>182</v>
      </c>
      <c r="F14" s="48"/>
      <c r="G14" s="67"/>
      <c r="H14" s="11">
        <v>4000</v>
      </c>
      <c r="I14" s="62" t="s">
        <v>183</v>
      </c>
    </row>
    <row r="15" spans="1:9" ht="17.25" customHeight="1">
      <c r="A15" s="19"/>
      <c r="B15" s="48"/>
      <c r="C15" s="67"/>
      <c r="D15" s="11"/>
      <c r="E15" s="19" t="s">
        <v>185</v>
      </c>
      <c r="F15" s="48"/>
      <c r="G15" s="67"/>
      <c r="H15" s="11">
        <v>60000</v>
      </c>
      <c r="I15" s="62" t="s">
        <v>186</v>
      </c>
    </row>
    <row r="16" spans="1:9" ht="17.25" customHeight="1">
      <c r="A16" s="19"/>
      <c r="B16" s="48"/>
      <c r="C16" s="67"/>
      <c r="D16" s="11"/>
      <c r="E16" s="19" t="s">
        <v>187</v>
      </c>
      <c r="F16" s="48"/>
      <c r="G16" s="67"/>
      <c r="H16" s="11">
        <v>11400</v>
      </c>
      <c r="I16" s="62" t="s">
        <v>188</v>
      </c>
    </row>
    <row r="17" spans="1:11" ht="17.25" customHeight="1">
      <c r="A17" s="19"/>
      <c r="B17" s="48"/>
      <c r="C17" s="67"/>
      <c r="D17" s="11"/>
      <c r="E17" s="19" t="s">
        <v>189</v>
      </c>
      <c r="F17" s="48"/>
      <c r="G17" s="67"/>
      <c r="H17" s="11">
        <v>4800</v>
      </c>
      <c r="I17" s="62" t="s">
        <v>188</v>
      </c>
    </row>
    <row r="18" spans="1:11" ht="17.25" customHeight="1">
      <c r="A18" s="19"/>
      <c r="B18" s="48"/>
      <c r="C18" s="67"/>
      <c r="D18" s="11"/>
      <c r="E18" s="19" t="s">
        <v>190</v>
      </c>
      <c r="F18" s="48"/>
      <c r="G18" s="67"/>
      <c r="H18" s="11">
        <v>72000</v>
      </c>
      <c r="I18" s="62" t="s">
        <v>191</v>
      </c>
    </row>
    <row r="19" spans="1:11" ht="17.25" customHeight="1">
      <c r="A19" s="19"/>
      <c r="B19" s="48"/>
      <c r="C19" s="67"/>
      <c r="D19" s="11"/>
      <c r="E19" s="19" t="s">
        <v>192</v>
      </c>
      <c r="F19" s="48"/>
      <c r="G19" s="67"/>
      <c r="H19" s="11">
        <v>34000</v>
      </c>
      <c r="I19" s="62" t="s">
        <v>193</v>
      </c>
    </row>
    <row r="20" spans="1:11" ht="17.25" customHeight="1">
      <c r="A20" s="19"/>
      <c r="B20" s="48"/>
      <c r="C20" s="67"/>
      <c r="D20" s="11"/>
      <c r="E20" s="19" t="s">
        <v>194</v>
      </c>
      <c r="F20" s="48"/>
      <c r="G20" s="67"/>
      <c r="H20" s="11">
        <v>3400</v>
      </c>
      <c r="I20" s="62" t="s">
        <v>195</v>
      </c>
    </row>
    <row r="21" spans="1:11" ht="17.25" customHeight="1">
      <c r="A21" s="22"/>
      <c r="B21" s="117"/>
      <c r="C21" s="118"/>
      <c r="D21" s="25"/>
      <c r="E21" s="19" t="s">
        <v>66</v>
      </c>
      <c r="F21" s="117"/>
      <c r="G21" s="118"/>
      <c r="H21" s="25">
        <v>-36050</v>
      </c>
      <c r="I21" s="63" t="s">
        <v>67</v>
      </c>
    </row>
    <row r="22" spans="1:11" ht="15.75" thickBot="1">
      <c r="A22" s="4"/>
      <c r="B22" s="32"/>
      <c r="C22" s="58"/>
      <c r="D22" s="90">
        <f>SUM(D5:D20)</f>
        <v>0</v>
      </c>
      <c r="E22" s="19"/>
      <c r="F22" s="50"/>
      <c r="G22" s="66"/>
      <c r="H22" s="90">
        <f>SUM(H5:H21)</f>
        <v>0</v>
      </c>
      <c r="I22" s="64"/>
    </row>
    <row r="23" spans="1:11">
      <c r="A23" t="s">
        <v>8</v>
      </c>
      <c r="D23" s="16">
        <v>26246812</v>
      </c>
      <c r="E23" s="55" t="s">
        <v>20</v>
      </c>
      <c r="F23" s="55"/>
      <c r="G23" s="16"/>
      <c r="H23" s="1">
        <v>25246804</v>
      </c>
      <c r="J23" s="16"/>
      <c r="K23" s="16"/>
    </row>
    <row r="24" spans="1:11">
      <c r="A24" t="s">
        <v>7</v>
      </c>
      <c r="D24" s="23">
        <v>20000</v>
      </c>
      <c r="E24" s="55" t="s">
        <v>34</v>
      </c>
      <c r="F24" s="55"/>
      <c r="G24" s="16"/>
      <c r="H24" s="56">
        <v>20000</v>
      </c>
      <c r="J24" s="16"/>
      <c r="K24" s="16"/>
    </row>
    <row r="25" spans="1:11">
      <c r="A25" t="s">
        <v>19</v>
      </c>
      <c r="D25" s="23">
        <v>744738</v>
      </c>
      <c r="E25" s="55" t="s">
        <v>21</v>
      </c>
      <c r="F25" s="55"/>
      <c r="G25" s="16"/>
      <c r="H25" s="56">
        <v>744738</v>
      </c>
      <c r="J25" s="16"/>
      <c r="K25" s="16"/>
    </row>
    <row r="26" spans="1:11">
      <c r="A26" t="s">
        <v>22</v>
      </c>
      <c r="D26" s="23">
        <v>289000</v>
      </c>
      <c r="E26" s="55" t="s">
        <v>23</v>
      </c>
      <c r="F26" s="55"/>
      <c r="G26" s="16"/>
      <c r="H26" s="56">
        <v>289000</v>
      </c>
      <c r="J26" s="16"/>
      <c r="K26" s="16"/>
    </row>
    <row r="27" spans="1:11">
      <c r="A27" t="s">
        <v>24</v>
      </c>
      <c r="D27" s="23">
        <v>7004</v>
      </c>
      <c r="E27" s="55" t="s">
        <v>109</v>
      </c>
      <c r="F27" s="55"/>
      <c r="G27" s="16"/>
      <c r="H27" s="56">
        <v>7004</v>
      </c>
      <c r="J27" s="16"/>
      <c r="K27" s="16"/>
    </row>
    <row r="28" spans="1:11">
      <c r="A28" t="s">
        <v>25</v>
      </c>
      <c r="D28" s="23">
        <v>120900</v>
      </c>
      <c r="E28" s="55" t="s">
        <v>167</v>
      </c>
      <c r="F28" s="55"/>
      <c r="G28" s="16"/>
      <c r="H28" s="56">
        <v>120900</v>
      </c>
      <c r="J28" s="16"/>
      <c r="K28" s="16"/>
    </row>
    <row r="29" spans="1:11">
      <c r="A29" t="s">
        <v>28</v>
      </c>
      <c r="D29" s="23">
        <v>655000</v>
      </c>
      <c r="E29" s="55" t="s">
        <v>122</v>
      </c>
      <c r="F29" s="55"/>
      <c r="G29" s="16"/>
      <c r="H29" s="56">
        <v>655000</v>
      </c>
      <c r="J29" s="16"/>
      <c r="K29" s="16"/>
    </row>
    <row r="30" spans="1:11">
      <c r="A30" t="s">
        <v>29</v>
      </c>
      <c r="D30" s="23">
        <v>194647.5</v>
      </c>
      <c r="E30" s="55" t="s">
        <v>150</v>
      </c>
      <c r="F30" s="55"/>
      <c r="G30" s="16"/>
      <c r="H30" s="56">
        <v>194647.5</v>
      </c>
      <c r="J30" s="16"/>
      <c r="K30" s="16"/>
    </row>
    <row r="31" spans="1:11">
      <c r="A31" t="s">
        <v>30</v>
      </c>
      <c r="D31" s="23">
        <v>1808053</v>
      </c>
      <c r="E31" s="55" t="s">
        <v>168</v>
      </c>
      <c r="F31" s="55"/>
      <c r="G31" s="16"/>
      <c r="H31" s="56">
        <v>1808053</v>
      </c>
      <c r="J31" s="16"/>
      <c r="K31" s="16"/>
    </row>
    <row r="32" spans="1:11">
      <c r="A32" t="s">
        <v>196</v>
      </c>
      <c r="D32" s="23">
        <v>0</v>
      </c>
      <c r="E32" s="55" t="s">
        <v>197</v>
      </c>
      <c r="F32" s="55"/>
      <c r="G32" s="16"/>
      <c r="H32" s="56">
        <v>0</v>
      </c>
      <c r="J32" s="16"/>
      <c r="K32" s="16"/>
    </row>
    <row r="33" spans="1:11">
      <c r="D33" s="16">
        <f>SUM(D23:D32)</f>
        <v>30086154.5</v>
      </c>
      <c r="E33" s="16"/>
      <c r="F33" s="51"/>
      <c r="G33" s="16"/>
      <c r="H33" s="7">
        <f>SUM(H23:H32)</f>
        <v>29086146.5</v>
      </c>
      <c r="J33" s="23"/>
      <c r="K33" s="16"/>
    </row>
    <row r="34" spans="1:11">
      <c r="A34" t="s">
        <v>31</v>
      </c>
      <c r="D34" s="80">
        <v>-1000008</v>
      </c>
      <c r="E34" s="29"/>
      <c r="F34" s="52"/>
      <c r="G34" s="29"/>
      <c r="J34" s="7"/>
    </row>
    <row r="35" spans="1:11">
      <c r="D35" s="17">
        <f>D33+D34</f>
        <v>29086146.5</v>
      </c>
      <c r="E35" s="17"/>
      <c r="F35" s="53"/>
      <c r="G35" s="17"/>
      <c r="J35" s="7"/>
    </row>
    <row r="36" spans="1:11">
      <c r="A36" t="s">
        <v>10</v>
      </c>
      <c r="C36" t="s">
        <v>9</v>
      </c>
      <c r="I36" t="s">
        <v>33</v>
      </c>
    </row>
    <row r="37" spans="1:11">
      <c r="C37" t="s">
        <v>26</v>
      </c>
      <c r="E37" s="16"/>
      <c r="F37" s="51"/>
      <c r="G37" s="16"/>
      <c r="I37" t="s">
        <v>18</v>
      </c>
    </row>
    <row r="38" spans="1:11">
      <c r="A38" t="s">
        <v>27</v>
      </c>
      <c r="C38" t="s">
        <v>198</v>
      </c>
      <c r="E38" s="16"/>
      <c r="F38" s="51"/>
      <c r="G38" s="16"/>
    </row>
    <row r="39" spans="1:11">
      <c r="E39" s="16"/>
      <c r="F39" s="51"/>
      <c r="G39" s="16"/>
    </row>
    <row r="40" spans="1:11">
      <c r="E40" s="16"/>
      <c r="F40" s="51"/>
      <c r="G40" s="16"/>
    </row>
    <row r="41" spans="1:11">
      <c r="E41" s="17"/>
      <c r="F41" s="53"/>
      <c r="G41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tabSelected="1" topLeftCell="A4" workbookViewId="0">
      <selection activeCell="S17" sqref="S17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17</v>
      </c>
      <c r="B1" s="8"/>
      <c r="C1" s="8"/>
      <c r="D1" s="12"/>
      <c r="E1" s="12"/>
      <c r="F1" s="12"/>
      <c r="G1" s="12"/>
      <c r="H1" s="8">
        <v>2019</v>
      </c>
      <c r="I1" s="9"/>
    </row>
    <row r="2" spans="1:10" ht="15.75" thickBot="1">
      <c r="E2" s="13"/>
      <c r="F2" s="13"/>
      <c r="G2" s="13"/>
      <c r="I2" s="6"/>
    </row>
    <row r="3" spans="1:10" ht="15.75" thickBot="1">
      <c r="A3" s="125" t="s">
        <v>0</v>
      </c>
      <c r="B3" s="126"/>
      <c r="C3" s="126"/>
      <c r="D3" s="127"/>
      <c r="E3" s="125" t="s">
        <v>1</v>
      </c>
      <c r="F3" s="126"/>
      <c r="G3" s="126"/>
      <c r="H3" s="127"/>
      <c r="I3" s="36" t="s">
        <v>4</v>
      </c>
      <c r="J3" s="45" t="s">
        <v>16</v>
      </c>
    </row>
    <row r="4" spans="1:10" ht="45">
      <c r="A4" s="37" t="s">
        <v>2</v>
      </c>
      <c r="B4" s="38" t="s">
        <v>12</v>
      </c>
      <c r="C4" s="38" t="s">
        <v>13</v>
      </c>
      <c r="D4" s="94" t="s">
        <v>3</v>
      </c>
      <c r="E4" s="39" t="s">
        <v>11</v>
      </c>
      <c r="F4" s="38" t="s">
        <v>12</v>
      </c>
      <c r="G4" s="38" t="s">
        <v>13</v>
      </c>
      <c r="H4" s="94" t="s">
        <v>3</v>
      </c>
      <c r="I4" s="40"/>
      <c r="J4" s="122">
        <v>1</v>
      </c>
    </row>
    <row r="5" spans="1:10">
      <c r="A5" s="33" t="s">
        <v>71</v>
      </c>
      <c r="B5" s="30"/>
      <c r="C5" s="57"/>
      <c r="D5" s="20">
        <v>5638</v>
      </c>
      <c r="E5" s="18"/>
      <c r="F5" s="27"/>
      <c r="G5" s="59"/>
      <c r="H5" s="11"/>
      <c r="I5" s="5" t="s">
        <v>72</v>
      </c>
      <c r="J5" s="123"/>
    </row>
    <row r="6" spans="1:10">
      <c r="A6" s="19" t="s">
        <v>73</v>
      </c>
      <c r="B6" s="30"/>
      <c r="C6" s="57"/>
      <c r="D6" s="20">
        <v>-5638</v>
      </c>
      <c r="E6" s="18"/>
      <c r="F6" s="27"/>
      <c r="G6" s="59"/>
      <c r="H6" s="11"/>
      <c r="I6" s="10" t="s">
        <v>72</v>
      </c>
      <c r="J6" s="123"/>
    </row>
    <row r="7" spans="1:10">
      <c r="A7" s="34" t="s">
        <v>74</v>
      </c>
      <c r="B7" s="31"/>
      <c r="C7" s="57"/>
      <c r="D7" s="21">
        <v>20000</v>
      </c>
      <c r="E7" s="24"/>
      <c r="F7" s="28"/>
      <c r="G7" s="59"/>
      <c r="H7" s="25"/>
      <c r="I7" s="10" t="s">
        <v>75</v>
      </c>
      <c r="J7" s="123"/>
    </row>
    <row r="8" spans="1:10">
      <c r="A8" s="34"/>
      <c r="B8" s="31"/>
      <c r="C8" s="57"/>
      <c r="D8" s="21"/>
      <c r="E8" s="24" t="s">
        <v>76</v>
      </c>
      <c r="F8" s="28"/>
      <c r="G8" s="59"/>
      <c r="H8" s="25">
        <v>2350</v>
      </c>
      <c r="I8" s="10" t="s">
        <v>77</v>
      </c>
      <c r="J8" s="123"/>
    </row>
    <row r="9" spans="1:10" ht="15.75" thickBot="1">
      <c r="A9" s="22"/>
      <c r="B9" s="31"/>
      <c r="C9" s="57"/>
      <c r="D9" s="21"/>
      <c r="E9" s="24" t="s">
        <v>66</v>
      </c>
      <c r="F9" s="28"/>
      <c r="G9" s="59"/>
      <c r="H9" s="25">
        <v>17650</v>
      </c>
      <c r="I9" s="10" t="s">
        <v>78</v>
      </c>
      <c r="J9" s="124"/>
    </row>
    <row r="10" spans="1:10" ht="16.5" customHeight="1">
      <c r="A10" s="91" t="s">
        <v>79</v>
      </c>
      <c r="B10" s="68"/>
      <c r="C10" s="106"/>
      <c r="D10" s="95">
        <v>691410</v>
      </c>
      <c r="E10" s="69"/>
      <c r="F10" s="70"/>
      <c r="G10" s="107"/>
      <c r="H10" s="101"/>
      <c r="I10" s="40" t="s">
        <v>80</v>
      </c>
      <c r="J10" s="122">
        <v>2</v>
      </c>
    </row>
    <row r="11" spans="1:10" ht="16.5" customHeight="1">
      <c r="A11" s="33"/>
      <c r="B11" s="57"/>
      <c r="C11" s="57"/>
      <c r="D11" s="96"/>
      <c r="E11" s="18" t="s">
        <v>81</v>
      </c>
      <c r="F11" s="57"/>
      <c r="G11" s="59"/>
      <c r="H11" s="102">
        <v>691410</v>
      </c>
      <c r="I11" s="5" t="s">
        <v>80</v>
      </c>
      <c r="J11" s="123"/>
    </row>
    <row r="12" spans="1:10" ht="16.5" customHeight="1">
      <c r="A12" s="19" t="s">
        <v>82</v>
      </c>
      <c r="B12" s="57"/>
      <c r="C12" s="57"/>
      <c r="D12" s="96">
        <v>38328</v>
      </c>
      <c r="E12" s="18"/>
      <c r="F12" s="57"/>
      <c r="G12" s="59"/>
      <c r="H12" s="102"/>
      <c r="I12" s="5" t="s">
        <v>83</v>
      </c>
      <c r="J12" s="123"/>
    </row>
    <row r="13" spans="1:10" ht="16.5" customHeight="1">
      <c r="A13" s="33"/>
      <c r="B13" s="57"/>
      <c r="C13" s="57"/>
      <c r="D13" s="96"/>
      <c r="E13" s="18" t="s">
        <v>84</v>
      </c>
      <c r="F13" s="57"/>
      <c r="G13" s="59"/>
      <c r="H13" s="102">
        <v>38328</v>
      </c>
      <c r="I13" s="5" t="s">
        <v>83</v>
      </c>
      <c r="J13" s="123"/>
    </row>
    <row r="14" spans="1:10" ht="16.5" customHeight="1">
      <c r="A14" s="33" t="s">
        <v>85</v>
      </c>
      <c r="B14" s="57"/>
      <c r="C14" s="57"/>
      <c r="D14" s="96">
        <v>15000</v>
      </c>
      <c r="E14" s="18"/>
      <c r="F14" s="57"/>
      <c r="G14" s="59"/>
      <c r="H14" s="102"/>
      <c r="I14" s="5" t="s">
        <v>86</v>
      </c>
      <c r="J14" s="123"/>
    </row>
    <row r="15" spans="1:10" ht="16.5" customHeight="1">
      <c r="A15" s="19"/>
      <c r="B15" s="57"/>
      <c r="C15" s="57"/>
      <c r="D15" s="96"/>
      <c r="E15" s="18" t="s">
        <v>87</v>
      </c>
      <c r="F15" s="57"/>
      <c r="G15" s="59"/>
      <c r="H15" s="102">
        <v>1000</v>
      </c>
      <c r="I15" s="5" t="s">
        <v>88</v>
      </c>
      <c r="J15" s="123"/>
    </row>
    <row r="16" spans="1:10" ht="16.5" customHeight="1">
      <c r="A16" s="19" t="s">
        <v>89</v>
      </c>
      <c r="B16" s="57"/>
      <c r="C16" s="57"/>
      <c r="D16" s="96">
        <v>-664522</v>
      </c>
      <c r="E16" s="18"/>
      <c r="F16" s="57"/>
      <c r="G16" s="59"/>
      <c r="H16" s="102"/>
      <c r="I16" s="5" t="s">
        <v>90</v>
      </c>
      <c r="J16" s="123"/>
    </row>
    <row r="17" spans="1:10" ht="16.5" customHeight="1">
      <c r="A17" s="19" t="s">
        <v>89</v>
      </c>
      <c r="B17" s="57" t="s">
        <v>91</v>
      </c>
      <c r="C17" s="57" t="s">
        <v>92</v>
      </c>
      <c r="D17" s="96">
        <v>99678.32</v>
      </c>
      <c r="E17" s="18"/>
      <c r="F17" s="57"/>
      <c r="G17" s="59"/>
      <c r="H17" s="102"/>
      <c r="I17" s="5" t="s">
        <v>90</v>
      </c>
      <c r="J17" s="123"/>
    </row>
    <row r="18" spans="1:10" ht="16.5" customHeight="1">
      <c r="A18" s="19" t="s">
        <v>32</v>
      </c>
      <c r="B18" s="57" t="s">
        <v>91</v>
      </c>
      <c r="C18" s="57" t="s">
        <v>93</v>
      </c>
      <c r="D18" s="96">
        <v>564843.68000000005</v>
      </c>
      <c r="E18" s="18"/>
      <c r="F18" s="57"/>
      <c r="G18" s="59"/>
      <c r="H18" s="102"/>
      <c r="I18" s="5" t="s">
        <v>90</v>
      </c>
      <c r="J18" s="123"/>
    </row>
    <row r="19" spans="1:10" ht="16.5" customHeight="1">
      <c r="A19" s="19"/>
      <c r="B19" s="57"/>
      <c r="C19" s="57"/>
      <c r="D19" s="96"/>
      <c r="E19" s="99" t="s">
        <v>44</v>
      </c>
      <c r="F19" s="98"/>
      <c r="G19" s="60"/>
      <c r="H19" s="103">
        <v>-664522</v>
      </c>
      <c r="I19" s="5" t="s">
        <v>90</v>
      </c>
      <c r="J19" s="123"/>
    </row>
    <row r="20" spans="1:10" ht="16.5" customHeight="1">
      <c r="A20" s="19"/>
      <c r="B20" s="57"/>
      <c r="C20" s="57"/>
      <c r="D20" s="96"/>
      <c r="E20" s="99" t="s">
        <v>94</v>
      </c>
      <c r="F20" s="98" t="s">
        <v>91</v>
      </c>
      <c r="G20" s="60" t="s">
        <v>92</v>
      </c>
      <c r="H20" s="103">
        <v>99678.32</v>
      </c>
      <c r="I20" s="5" t="s">
        <v>90</v>
      </c>
      <c r="J20" s="123"/>
    </row>
    <row r="21" spans="1:10" ht="16.5" customHeight="1">
      <c r="A21" s="19"/>
      <c r="B21" s="57"/>
      <c r="C21" s="57"/>
      <c r="D21" s="96"/>
      <c r="E21" s="99" t="s">
        <v>44</v>
      </c>
      <c r="F21" s="98" t="s">
        <v>91</v>
      </c>
      <c r="G21" s="60" t="s">
        <v>93</v>
      </c>
      <c r="H21" s="103">
        <v>564843.68000000005</v>
      </c>
      <c r="I21" s="5" t="s">
        <v>90</v>
      </c>
      <c r="J21" s="123"/>
    </row>
    <row r="22" spans="1:10" ht="16.5" customHeight="1" thickBot="1">
      <c r="A22" s="41"/>
      <c r="B22" s="73"/>
      <c r="C22" s="73"/>
      <c r="D22" s="97"/>
      <c r="E22" s="74" t="s">
        <v>66</v>
      </c>
      <c r="F22" s="100"/>
      <c r="G22" s="76"/>
      <c r="H22" s="104">
        <v>14000</v>
      </c>
      <c r="I22" s="44" t="s">
        <v>78</v>
      </c>
      <c r="J22" s="124"/>
    </row>
    <row r="23" spans="1:10" ht="16.5" customHeight="1">
      <c r="A23" s="91" t="s">
        <v>32</v>
      </c>
      <c r="B23" s="86">
        <v>13101</v>
      </c>
      <c r="C23" s="87"/>
      <c r="D23" s="71">
        <v>90000</v>
      </c>
      <c r="E23" s="37"/>
      <c r="F23" s="38"/>
      <c r="G23" s="87"/>
      <c r="H23" s="92"/>
      <c r="I23" s="72" t="s">
        <v>35</v>
      </c>
      <c r="J23" s="122">
        <v>3</v>
      </c>
    </row>
    <row r="24" spans="1:10">
      <c r="A24" s="19"/>
      <c r="B24" s="48"/>
      <c r="C24" s="67"/>
      <c r="D24" s="11"/>
      <c r="E24" s="19" t="s">
        <v>68</v>
      </c>
      <c r="F24" s="26"/>
      <c r="G24" s="67"/>
      <c r="H24" s="11">
        <v>-90000</v>
      </c>
      <c r="I24" s="62" t="s">
        <v>69</v>
      </c>
      <c r="J24" s="123"/>
    </row>
    <row r="25" spans="1:10">
      <c r="A25" s="19"/>
      <c r="B25" s="48"/>
      <c r="C25" s="67"/>
      <c r="D25" s="11"/>
      <c r="E25" s="19" t="s">
        <v>68</v>
      </c>
      <c r="F25" s="48">
        <v>13101</v>
      </c>
      <c r="G25" s="67"/>
      <c r="H25" s="11">
        <v>90000</v>
      </c>
      <c r="I25" s="62" t="s">
        <v>70</v>
      </c>
      <c r="J25" s="123"/>
    </row>
    <row r="26" spans="1:10">
      <c r="A26" s="33" t="s">
        <v>36</v>
      </c>
      <c r="B26" s="48"/>
      <c r="C26" s="67"/>
      <c r="D26" s="11">
        <v>10000</v>
      </c>
      <c r="E26" s="19"/>
      <c r="F26" s="26"/>
      <c r="G26" s="67"/>
      <c r="H26" s="11"/>
      <c r="I26" s="62" t="s">
        <v>37</v>
      </c>
      <c r="J26" s="123"/>
    </row>
    <row r="27" spans="1:10">
      <c r="A27" s="33" t="s">
        <v>38</v>
      </c>
      <c r="B27" s="48"/>
      <c r="C27" s="67"/>
      <c r="D27" s="11">
        <v>20000</v>
      </c>
      <c r="E27" s="19"/>
      <c r="F27" s="26"/>
      <c r="G27" s="67"/>
      <c r="H27" s="11"/>
      <c r="I27" s="62" t="s">
        <v>39</v>
      </c>
      <c r="J27" s="123"/>
    </row>
    <row r="28" spans="1:10">
      <c r="A28" s="33" t="s">
        <v>36</v>
      </c>
      <c r="B28" s="30"/>
      <c r="C28" s="57"/>
      <c r="D28" s="11">
        <v>30000</v>
      </c>
      <c r="E28" s="19"/>
      <c r="F28" s="30"/>
      <c r="G28" s="59"/>
      <c r="H28" s="11"/>
      <c r="I28" s="62" t="s">
        <v>40</v>
      </c>
      <c r="J28" s="123"/>
    </row>
    <row r="29" spans="1:10">
      <c r="A29" s="33"/>
      <c r="B29" s="30"/>
      <c r="C29" s="57"/>
      <c r="D29" s="11"/>
      <c r="E29" s="19" t="s">
        <v>44</v>
      </c>
      <c r="F29" s="30"/>
      <c r="G29" s="59"/>
      <c r="H29" s="11">
        <v>60000</v>
      </c>
      <c r="I29" s="93" t="s">
        <v>45</v>
      </c>
      <c r="J29" s="123"/>
    </row>
    <row r="30" spans="1:10" ht="30">
      <c r="A30" s="19" t="s">
        <v>41</v>
      </c>
      <c r="B30" s="30" t="s">
        <v>42</v>
      </c>
      <c r="C30" s="57"/>
      <c r="D30" s="11">
        <v>29000</v>
      </c>
      <c r="E30" s="19"/>
      <c r="F30" s="30"/>
      <c r="G30" s="59"/>
      <c r="H30" s="11"/>
      <c r="I30" s="62" t="s">
        <v>43</v>
      </c>
      <c r="J30" s="123"/>
    </row>
    <row r="31" spans="1:10">
      <c r="A31" s="22"/>
      <c r="B31" s="31"/>
      <c r="C31" s="78"/>
      <c r="D31" s="11"/>
      <c r="E31" s="19" t="s">
        <v>46</v>
      </c>
      <c r="F31" s="49" t="s">
        <v>42</v>
      </c>
      <c r="G31" s="79"/>
      <c r="H31" s="11">
        <v>19000</v>
      </c>
      <c r="I31" s="63" t="s">
        <v>47</v>
      </c>
      <c r="J31" s="123"/>
    </row>
    <row r="32" spans="1:10" ht="30">
      <c r="A32" s="22"/>
      <c r="B32" s="31"/>
      <c r="C32" s="78"/>
      <c r="D32" s="11"/>
      <c r="E32" s="19" t="s">
        <v>48</v>
      </c>
      <c r="F32" s="49" t="s">
        <v>42</v>
      </c>
      <c r="G32" s="79"/>
      <c r="H32" s="11">
        <v>1580</v>
      </c>
      <c r="I32" s="63" t="s">
        <v>49</v>
      </c>
      <c r="J32" s="123"/>
    </row>
    <row r="33" spans="1:10">
      <c r="A33" s="22"/>
      <c r="B33" s="31"/>
      <c r="C33" s="78"/>
      <c r="D33" s="11"/>
      <c r="E33" s="19" t="s">
        <v>50</v>
      </c>
      <c r="F33" s="49" t="s">
        <v>42</v>
      </c>
      <c r="G33" s="79"/>
      <c r="H33" s="11">
        <v>400</v>
      </c>
      <c r="I33" s="63" t="s">
        <v>51</v>
      </c>
      <c r="J33" s="123"/>
    </row>
    <row r="34" spans="1:10">
      <c r="A34" s="22"/>
      <c r="B34" s="31"/>
      <c r="C34" s="78"/>
      <c r="D34" s="11"/>
      <c r="E34" s="19" t="s">
        <v>52</v>
      </c>
      <c r="F34" s="49" t="s">
        <v>42</v>
      </c>
      <c r="G34" s="79"/>
      <c r="H34" s="11">
        <v>200</v>
      </c>
      <c r="I34" s="63" t="s">
        <v>53</v>
      </c>
      <c r="J34" s="123"/>
    </row>
    <row r="35" spans="1:10">
      <c r="A35" s="22"/>
      <c r="B35" s="31"/>
      <c r="C35" s="78"/>
      <c r="D35" s="11"/>
      <c r="E35" s="19" t="s">
        <v>54</v>
      </c>
      <c r="F35" s="49" t="s">
        <v>42</v>
      </c>
      <c r="G35" s="79"/>
      <c r="H35" s="11">
        <v>600</v>
      </c>
      <c r="I35" s="63" t="s">
        <v>55</v>
      </c>
      <c r="J35" s="123"/>
    </row>
    <row r="36" spans="1:10">
      <c r="A36" s="22"/>
      <c r="B36" s="31"/>
      <c r="C36" s="78"/>
      <c r="D36" s="11"/>
      <c r="E36" s="19" t="s">
        <v>54</v>
      </c>
      <c r="F36" s="49" t="s">
        <v>42</v>
      </c>
      <c r="G36" s="79"/>
      <c r="H36" s="11">
        <v>820</v>
      </c>
      <c r="I36" s="63" t="s">
        <v>56</v>
      </c>
      <c r="J36" s="123"/>
    </row>
    <row r="37" spans="1:10">
      <c r="A37" s="22"/>
      <c r="B37" s="31"/>
      <c r="C37" s="78"/>
      <c r="D37" s="11"/>
      <c r="E37" s="19" t="s">
        <v>54</v>
      </c>
      <c r="F37" s="49"/>
      <c r="G37" s="79"/>
      <c r="H37" s="11">
        <v>2380</v>
      </c>
      <c r="I37" s="63" t="s">
        <v>57</v>
      </c>
      <c r="J37" s="123"/>
    </row>
    <row r="38" spans="1:10">
      <c r="A38" s="22"/>
      <c r="B38" s="31"/>
      <c r="C38" s="78"/>
      <c r="D38" s="25"/>
      <c r="E38" s="19" t="s">
        <v>54</v>
      </c>
      <c r="F38" s="49" t="s">
        <v>42</v>
      </c>
      <c r="G38" s="79"/>
      <c r="H38" s="25">
        <v>6300</v>
      </c>
      <c r="I38" s="63" t="s">
        <v>58</v>
      </c>
      <c r="J38" s="123"/>
    </row>
    <row r="39" spans="1:10">
      <c r="A39" s="22"/>
      <c r="B39" s="31"/>
      <c r="C39" s="78"/>
      <c r="D39" s="25"/>
      <c r="E39" s="19" t="s">
        <v>59</v>
      </c>
      <c r="F39" s="49" t="s">
        <v>42</v>
      </c>
      <c r="G39" s="79"/>
      <c r="H39" s="25">
        <v>100</v>
      </c>
      <c r="I39" s="63" t="s">
        <v>60</v>
      </c>
      <c r="J39" s="123"/>
    </row>
    <row r="40" spans="1:10" ht="30">
      <c r="A40" s="22" t="s">
        <v>61</v>
      </c>
      <c r="B40" s="31"/>
      <c r="C40" s="78"/>
      <c r="D40" s="25">
        <v>110000</v>
      </c>
      <c r="E40" s="19"/>
      <c r="F40" s="49"/>
      <c r="G40" s="79"/>
      <c r="H40" s="25"/>
      <c r="I40" s="63" t="s">
        <v>62</v>
      </c>
      <c r="J40" s="123"/>
    </row>
    <row r="41" spans="1:10">
      <c r="A41" s="22"/>
      <c r="B41" s="31"/>
      <c r="C41" s="78"/>
      <c r="D41" s="25"/>
      <c r="E41" s="19" t="s">
        <v>63</v>
      </c>
      <c r="F41" s="49"/>
      <c r="G41" s="79"/>
      <c r="H41" s="25">
        <v>110000</v>
      </c>
      <c r="I41" s="63" t="s">
        <v>62</v>
      </c>
      <c r="J41" s="123"/>
    </row>
    <row r="42" spans="1:10">
      <c r="A42" s="22"/>
      <c r="B42" s="31"/>
      <c r="C42" s="78"/>
      <c r="D42" s="25"/>
      <c r="E42" s="19" t="s">
        <v>64</v>
      </c>
      <c r="F42" s="49"/>
      <c r="G42" s="79"/>
      <c r="H42" s="25">
        <v>100000</v>
      </c>
      <c r="I42" s="63" t="s">
        <v>65</v>
      </c>
      <c r="J42" s="123"/>
    </row>
    <row r="43" spans="1:10" ht="15.75" thickBot="1">
      <c r="A43" s="41"/>
      <c r="B43" s="42"/>
      <c r="C43" s="73"/>
      <c r="D43" s="43"/>
      <c r="E43" s="41" t="s">
        <v>66</v>
      </c>
      <c r="F43" s="75"/>
      <c r="G43" s="76"/>
      <c r="H43" s="43">
        <v>-12380</v>
      </c>
      <c r="I43" s="64" t="s">
        <v>67</v>
      </c>
      <c r="J43" s="124"/>
    </row>
    <row r="44" spans="1:10">
      <c r="A44" s="91" t="s">
        <v>95</v>
      </c>
      <c r="B44" s="86"/>
      <c r="C44" s="87"/>
      <c r="D44" s="71">
        <v>7004</v>
      </c>
      <c r="E44" s="37"/>
      <c r="F44" s="38"/>
      <c r="G44" s="87"/>
      <c r="H44" s="92"/>
      <c r="I44" s="72" t="s">
        <v>96</v>
      </c>
      <c r="J44" s="122">
        <v>4</v>
      </c>
    </row>
    <row r="45" spans="1:10" ht="15.75" customHeight="1">
      <c r="A45" s="19"/>
      <c r="B45" s="48"/>
      <c r="C45" s="67"/>
      <c r="D45" s="11"/>
      <c r="E45" s="19" t="s">
        <v>97</v>
      </c>
      <c r="F45" s="26"/>
      <c r="G45" s="67"/>
      <c r="H45" s="11">
        <v>7004</v>
      </c>
      <c r="I45" s="62" t="s">
        <v>98</v>
      </c>
      <c r="J45" s="123"/>
    </row>
    <row r="46" spans="1:10">
      <c r="A46" s="19"/>
      <c r="B46" s="48"/>
      <c r="C46" s="67"/>
      <c r="D46" s="11"/>
      <c r="E46" s="19" t="s">
        <v>99</v>
      </c>
      <c r="F46" s="48"/>
      <c r="G46" s="67"/>
      <c r="H46" s="11">
        <v>10000</v>
      </c>
      <c r="I46" s="62" t="s">
        <v>104</v>
      </c>
      <c r="J46" s="123"/>
    </row>
    <row r="47" spans="1:10">
      <c r="A47" s="33"/>
      <c r="B47" s="48"/>
      <c r="C47" s="67"/>
      <c r="D47" s="11"/>
      <c r="E47" s="19" t="s">
        <v>100</v>
      </c>
      <c r="F47" s="26"/>
      <c r="G47" s="67"/>
      <c r="H47" s="11">
        <v>50000</v>
      </c>
      <c r="I47" s="62" t="s">
        <v>101</v>
      </c>
      <c r="J47" s="123"/>
    </row>
    <row r="48" spans="1:10">
      <c r="A48" s="33"/>
      <c r="B48" s="48"/>
      <c r="C48" s="67"/>
      <c r="D48" s="11"/>
      <c r="E48" s="19" t="s">
        <v>102</v>
      </c>
      <c r="F48" s="26"/>
      <c r="G48" s="67"/>
      <c r="H48" s="11">
        <v>100000</v>
      </c>
      <c r="I48" s="62" t="s">
        <v>103</v>
      </c>
      <c r="J48" s="123"/>
    </row>
    <row r="49" spans="1:10">
      <c r="A49" s="33"/>
      <c r="B49" s="30"/>
      <c r="C49" s="57"/>
      <c r="D49" s="11"/>
      <c r="E49" s="19" t="s">
        <v>105</v>
      </c>
      <c r="F49" s="30"/>
      <c r="G49" s="59"/>
      <c r="H49" s="11">
        <v>-2000</v>
      </c>
      <c r="I49" s="62" t="s">
        <v>106</v>
      </c>
      <c r="J49" s="123"/>
    </row>
    <row r="50" spans="1:10">
      <c r="A50" s="33"/>
      <c r="B50" s="30"/>
      <c r="C50" s="57"/>
      <c r="D50" s="11"/>
      <c r="E50" s="19" t="s">
        <v>107</v>
      </c>
      <c r="F50" s="30"/>
      <c r="G50" s="59"/>
      <c r="H50" s="11">
        <v>2350</v>
      </c>
      <c r="I50" s="105" t="s">
        <v>106</v>
      </c>
      <c r="J50" s="123"/>
    </row>
    <row r="51" spans="1:10" ht="15.75" thickBot="1">
      <c r="A51" s="41"/>
      <c r="B51" s="42"/>
      <c r="C51" s="73"/>
      <c r="D51" s="43"/>
      <c r="E51" s="41" t="s">
        <v>66</v>
      </c>
      <c r="F51" s="75"/>
      <c r="G51" s="76"/>
      <c r="H51" s="43">
        <v>-160350</v>
      </c>
      <c r="I51" s="64" t="s">
        <v>108</v>
      </c>
      <c r="J51" s="124"/>
    </row>
    <row r="52" spans="1:10">
      <c r="A52" s="109" t="s">
        <v>110</v>
      </c>
      <c r="B52" s="110" t="s">
        <v>130</v>
      </c>
      <c r="C52" s="68"/>
      <c r="D52" s="71">
        <v>15000</v>
      </c>
      <c r="E52" s="69"/>
      <c r="F52" s="110"/>
      <c r="G52" s="70"/>
      <c r="H52" s="71"/>
      <c r="I52" s="72" t="s">
        <v>131</v>
      </c>
      <c r="J52" s="122">
        <v>5</v>
      </c>
    </row>
    <row r="53" spans="1:10">
      <c r="A53" s="19"/>
      <c r="B53" s="30"/>
      <c r="C53" s="57"/>
      <c r="D53" s="11"/>
      <c r="E53" s="18" t="s">
        <v>68</v>
      </c>
      <c r="F53" s="30"/>
      <c r="G53" s="59"/>
      <c r="H53" s="11">
        <v>-15000</v>
      </c>
      <c r="I53" s="63" t="s">
        <v>69</v>
      </c>
      <c r="J53" s="123"/>
    </row>
    <row r="54" spans="1:10">
      <c r="A54" s="34"/>
      <c r="B54" s="31"/>
      <c r="C54" s="57"/>
      <c r="D54" s="11"/>
      <c r="E54" s="24" t="s">
        <v>68</v>
      </c>
      <c r="F54" s="31" t="s">
        <v>130</v>
      </c>
      <c r="G54" s="59"/>
      <c r="H54" s="25">
        <v>15000</v>
      </c>
      <c r="I54" s="62" t="s">
        <v>70</v>
      </c>
      <c r="J54" s="123"/>
    </row>
    <row r="55" spans="1:10">
      <c r="A55" s="22" t="s">
        <v>132</v>
      </c>
      <c r="B55" s="31"/>
      <c r="C55" s="57"/>
      <c r="D55" s="11">
        <v>12400</v>
      </c>
      <c r="E55" s="15"/>
      <c r="F55" s="49"/>
      <c r="G55" s="60"/>
      <c r="H55" s="65"/>
      <c r="I55" s="63" t="s">
        <v>133</v>
      </c>
      <c r="J55" s="123"/>
    </row>
    <row r="56" spans="1:10">
      <c r="A56" s="22" t="s">
        <v>134</v>
      </c>
      <c r="B56" s="31"/>
      <c r="C56" s="78"/>
      <c r="D56" s="11">
        <v>43500</v>
      </c>
      <c r="E56" s="15"/>
      <c r="F56" s="49"/>
      <c r="G56" s="79"/>
      <c r="H56" s="65"/>
      <c r="I56" s="63" t="s">
        <v>135</v>
      </c>
      <c r="J56" s="123"/>
    </row>
    <row r="57" spans="1:10">
      <c r="A57" s="22" t="s">
        <v>74</v>
      </c>
      <c r="B57" s="31"/>
      <c r="C57" s="78"/>
      <c r="D57" s="11">
        <v>50000</v>
      </c>
      <c r="E57" s="15"/>
      <c r="F57" s="49"/>
      <c r="G57" s="79"/>
      <c r="H57" s="65"/>
      <c r="I57" s="63" t="s">
        <v>136</v>
      </c>
      <c r="J57" s="123"/>
    </row>
    <row r="58" spans="1:10" ht="15.75" thickBot="1">
      <c r="A58" s="41"/>
      <c r="B58" s="42"/>
      <c r="C58" s="73"/>
      <c r="D58" s="43"/>
      <c r="E58" s="74" t="s">
        <v>63</v>
      </c>
      <c r="F58" s="75"/>
      <c r="G58" s="76"/>
      <c r="H58" s="77">
        <v>120900</v>
      </c>
      <c r="I58" s="64" t="s">
        <v>137</v>
      </c>
      <c r="J58" s="124"/>
    </row>
    <row r="59" spans="1:10">
      <c r="A59" s="91" t="s">
        <v>111</v>
      </c>
      <c r="B59" s="86"/>
      <c r="C59" s="87"/>
      <c r="D59" s="71">
        <v>245000</v>
      </c>
      <c r="E59" s="37"/>
      <c r="F59" s="38"/>
      <c r="G59" s="87"/>
      <c r="H59" s="92"/>
      <c r="I59" s="72" t="s">
        <v>128</v>
      </c>
      <c r="J59" s="122">
        <v>6</v>
      </c>
    </row>
    <row r="60" spans="1:10">
      <c r="A60" s="19"/>
      <c r="B60" s="48"/>
      <c r="C60" s="67"/>
      <c r="D60" s="11"/>
      <c r="E60" s="19" t="s">
        <v>112</v>
      </c>
      <c r="F60" s="26"/>
      <c r="G60" s="67"/>
      <c r="H60" s="11">
        <v>245000</v>
      </c>
      <c r="I60" s="62" t="s">
        <v>113</v>
      </c>
      <c r="J60" s="123"/>
    </row>
    <row r="61" spans="1:10">
      <c r="A61" s="19" t="s">
        <v>89</v>
      </c>
      <c r="B61" s="48">
        <v>17058</v>
      </c>
      <c r="C61" s="67"/>
      <c r="D61" s="11">
        <v>410000</v>
      </c>
      <c r="E61" s="19"/>
      <c r="F61" s="26"/>
      <c r="G61" s="67"/>
      <c r="H61" s="11"/>
      <c r="I61" s="62" t="s">
        <v>123</v>
      </c>
      <c r="J61" s="123"/>
    </row>
    <row r="62" spans="1:10">
      <c r="A62" s="19"/>
      <c r="B62" s="48"/>
      <c r="C62" s="67"/>
      <c r="D62" s="11"/>
      <c r="E62" s="19" t="s">
        <v>120</v>
      </c>
      <c r="F62" s="31" t="s">
        <v>124</v>
      </c>
      <c r="G62" s="108"/>
      <c r="H62" s="25">
        <v>410000</v>
      </c>
      <c r="I62" s="63" t="s">
        <v>125</v>
      </c>
      <c r="J62" s="123"/>
    </row>
    <row r="63" spans="1:10">
      <c r="A63" s="19"/>
      <c r="B63" s="48"/>
      <c r="C63" s="67"/>
      <c r="D63" s="11"/>
      <c r="E63" s="19" t="s">
        <v>120</v>
      </c>
      <c r="F63" s="31"/>
      <c r="G63" s="108"/>
      <c r="H63" s="25">
        <v>27000</v>
      </c>
      <c r="I63" s="63" t="s">
        <v>126</v>
      </c>
      <c r="J63" s="123"/>
    </row>
    <row r="64" spans="1:10">
      <c r="A64" s="19"/>
      <c r="B64" s="48"/>
      <c r="C64" s="67"/>
      <c r="D64" s="11"/>
      <c r="E64" s="19" t="s">
        <v>64</v>
      </c>
      <c r="F64" s="48"/>
      <c r="G64" s="67"/>
      <c r="H64" s="11">
        <v>-80000</v>
      </c>
      <c r="I64" s="62" t="s">
        <v>118</v>
      </c>
      <c r="J64" s="123"/>
    </row>
    <row r="65" spans="1:10">
      <c r="A65" s="33"/>
      <c r="B65" s="48"/>
      <c r="C65" s="67"/>
      <c r="D65" s="11"/>
      <c r="E65" s="19" t="s">
        <v>114</v>
      </c>
      <c r="F65" s="26"/>
      <c r="G65" s="67"/>
      <c r="H65" s="11">
        <v>80000</v>
      </c>
      <c r="I65" s="62" t="s">
        <v>119</v>
      </c>
      <c r="J65" s="123"/>
    </row>
    <row r="66" spans="1:10">
      <c r="A66" s="33"/>
      <c r="B66" s="48"/>
      <c r="C66" s="67"/>
      <c r="D66" s="11"/>
      <c r="E66" s="19" t="s">
        <v>127</v>
      </c>
      <c r="F66" s="26"/>
      <c r="G66" s="67"/>
      <c r="H66" s="11">
        <v>35000</v>
      </c>
      <c r="I66" s="62" t="s">
        <v>115</v>
      </c>
      <c r="J66" s="123"/>
    </row>
    <row r="67" spans="1:10">
      <c r="A67" s="33"/>
      <c r="B67" s="30"/>
      <c r="C67" s="57"/>
      <c r="D67" s="11"/>
      <c r="E67" s="19" t="s">
        <v>107</v>
      </c>
      <c r="F67" s="30"/>
      <c r="G67" s="59"/>
      <c r="H67" s="11">
        <v>10000</v>
      </c>
      <c r="I67" s="62" t="s">
        <v>129</v>
      </c>
      <c r="J67" s="123"/>
    </row>
    <row r="68" spans="1:10">
      <c r="A68" s="33"/>
      <c r="B68" s="30"/>
      <c r="C68" s="57"/>
      <c r="D68" s="11"/>
      <c r="E68" s="19" t="s">
        <v>116</v>
      </c>
      <c r="F68" s="30"/>
      <c r="G68" s="59"/>
      <c r="H68" s="11">
        <v>53844</v>
      </c>
      <c r="I68" s="62" t="s">
        <v>117</v>
      </c>
      <c r="J68" s="123"/>
    </row>
    <row r="69" spans="1:10" ht="15.75" thickBot="1">
      <c r="A69" s="111"/>
      <c r="B69" s="42"/>
      <c r="C69" s="73"/>
      <c r="D69" s="43"/>
      <c r="E69" s="41" t="s">
        <v>66</v>
      </c>
      <c r="F69" s="42"/>
      <c r="G69" s="112"/>
      <c r="H69" s="43">
        <v>-125844</v>
      </c>
      <c r="I69" s="64" t="s">
        <v>121</v>
      </c>
      <c r="J69" s="124"/>
    </row>
    <row r="70" spans="1:10">
      <c r="A70" s="91" t="s">
        <v>138</v>
      </c>
      <c r="B70" s="86"/>
      <c r="C70" s="87"/>
      <c r="D70" s="71">
        <v>54000</v>
      </c>
      <c r="E70" s="37"/>
      <c r="F70" s="38"/>
      <c r="G70" s="87"/>
      <c r="H70" s="92"/>
      <c r="I70" s="72" t="s">
        <v>140</v>
      </c>
      <c r="J70" s="122">
        <v>7</v>
      </c>
    </row>
    <row r="71" spans="1:10">
      <c r="A71" s="19"/>
      <c r="B71" s="48"/>
      <c r="C71" s="67"/>
      <c r="D71" s="11"/>
      <c r="E71" s="19" t="s">
        <v>141</v>
      </c>
      <c r="F71" s="26"/>
      <c r="G71" s="67"/>
      <c r="H71" s="11">
        <v>54000</v>
      </c>
      <c r="I71" s="62" t="s">
        <v>139</v>
      </c>
      <c r="J71" s="123"/>
    </row>
    <row r="72" spans="1:10">
      <c r="A72" s="19" t="s">
        <v>142</v>
      </c>
      <c r="B72" s="48"/>
      <c r="C72" s="67"/>
      <c r="D72" s="11">
        <v>140647.5</v>
      </c>
      <c r="E72" s="19"/>
      <c r="F72" s="26"/>
      <c r="G72" s="67"/>
      <c r="H72" s="11"/>
      <c r="I72" s="62" t="s">
        <v>143</v>
      </c>
      <c r="J72" s="123"/>
    </row>
    <row r="73" spans="1:10">
      <c r="A73" s="19"/>
      <c r="B73" s="48"/>
      <c r="C73" s="67"/>
      <c r="D73" s="11"/>
      <c r="E73" s="19" t="s">
        <v>44</v>
      </c>
      <c r="F73" s="31"/>
      <c r="G73" s="108"/>
      <c r="H73" s="25">
        <v>140647.5</v>
      </c>
      <c r="I73" s="63" t="s">
        <v>144</v>
      </c>
      <c r="J73" s="123"/>
    </row>
    <row r="74" spans="1:10">
      <c r="A74" s="19"/>
      <c r="B74" s="48"/>
      <c r="C74" s="67"/>
      <c r="D74" s="11"/>
      <c r="E74" s="19" t="s">
        <v>145</v>
      </c>
      <c r="F74" s="31"/>
      <c r="G74" s="108"/>
      <c r="H74" s="25">
        <v>133000</v>
      </c>
      <c r="I74" s="63" t="s">
        <v>146</v>
      </c>
      <c r="J74" s="123"/>
    </row>
    <row r="75" spans="1:10">
      <c r="A75" s="19"/>
      <c r="B75" s="48"/>
      <c r="C75" s="67"/>
      <c r="D75" s="11"/>
      <c r="E75" s="19" t="s">
        <v>147</v>
      </c>
      <c r="F75" s="48"/>
      <c r="G75" s="67"/>
      <c r="H75" s="11">
        <v>600</v>
      </c>
      <c r="I75" s="62" t="s">
        <v>148</v>
      </c>
      <c r="J75" s="123"/>
    </row>
    <row r="76" spans="1:10" ht="15.75" thickBot="1">
      <c r="A76" s="111"/>
      <c r="B76" s="113"/>
      <c r="C76" s="114"/>
      <c r="D76" s="43"/>
      <c r="E76" s="41" t="s">
        <v>66</v>
      </c>
      <c r="F76" s="115"/>
      <c r="G76" s="114"/>
      <c r="H76" s="43">
        <v>-133600</v>
      </c>
      <c r="I76" s="64" t="s">
        <v>149</v>
      </c>
      <c r="J76" s="124"/>
    </row>
    <row r="77" spans="1:10">
      <c r="A77" s="91" t="s">
        <v>138</v>
      </c>
      <c r="B77" s="86"/>
      <c r="C77" s="87"/>
      <c r="D77" s="71">
        <v>-639</v>
      </c>
      <c r="E77" s="37"/>
      <c r="F77" s="38"/>
      <c r="G77" s="87"/>
      <c r="H77" s="92"/>
      <c r="I77" s="72" t="s">
        <v>151</v>
      </c>
      <c r="J77" s="122">
        <v>8</v>
      </c>
    </row>
    <row r="78" spans="1:10">
      <c r="A78" s="19" t="s">
        <v>152</v>
      </c>
      <c r="B78" s="48"/>
      <c r="C78" s="67"/>
      <c r="D78" s="11">
        <v>70000</v>
      </c>
      <c r="E78" s="19"/>
      <c r="F78" s="26"/>
      <c r="G78" s="67"/>
      <c r="H78" s="11"/>
      <c r="I78" s="62" t="s">
        <v>153</v>
      </c>
      <c r="J78" s="123"/>
    </row>
    <row r="79" spans="1:10">
      <c r="A79" s="19" t="s">
        <v>154</v>
      </c>
      <c r="B79" s="48">
        <v>14004</v>
      </c>
      <c r="C79" s="67"/>
      <c r="D79" s="11">
        <v>12800</v>
      </c>
      <c r="E79" s="19"/>
      <c r="F79" s="26"/>
      <c r="G79" s="67"/>
      <c r="H79" s="11"/>
      <c r="I79" s="62" t="s">
        <v>155</v>
      </c>
      <c r="J79" s="123"/>
    </row>
    <row r="80" spans="1:10">
      <c r="A80" s="19" t="s">
        <v>154</v>
      </c>
      <c r="B80" s="48">
        <v>13101</v>
      </c>
      <c r="C80" s="67"/>
      <c r="D80" s="11">
        <v>15000</v>
      </c>
      <c r="E80" s="19"/>
      <c r="F80" s="31"/>
      <c r="G80" s="108"/>
      <c r="H80" s="25"/>
      <c r="I80" s="63" t="s">
        <v>156</v>
      </c>
      <c r="J80" s="123"/>
    </row>
    <row r="81" spans="1:10">
      <c r="A81" s="19" t="s">
        <v>157</v>
      </c>
      <c r="B81" s="48"/>
      <c r="C81" s="67"/>
      <c r="D81" s="11">
        <v>-1200</v>
      </c>
      <c r="E81" s="19"/>
      <c r="F81" s="31"/>
      <c r="G81" s="108"/>
      <c r="H81" s="25"/>
      <c r="I81" s="63" t="s">
        <v>159</v>
      </c>
      <c r="J81" s="123"/>
    </row>
    <row r="82" spans="1:10">
      <c r="A82" s="19" t="s">
        <v>157</v>
      </c>
      <c r="B82" s="48"/>
      <c r="C82" s="67"/>
      <c r="D82" s="11">
        <v>-2000</v>
      </c>
      <c r="E82" s="19"/>
      <c r="F82" s="48"/>
      <c r="G82" s="67"/>
      <c r="H82" s="11"/>
      <c r="I82" s="62" t="s">
        <v>158</v>
      </c>
      <c r="J82" s="123"/>
    </row>
    <row r="83" spans="1:10">
      <c r="A83" s="19" t="s">
        <v>164</v>
      </c>
      <c r="B83" s="48"/>
      <c r="C83" s="67"/>
      <c r="D83" s="11">
        <v>1664000</v>
      </c>
      <c r="E83" s="19"/>
      <c r="F83" s="48"/>
      <c r="G83" s="67"/>
      <c r="H83" s="11"/>
      <c r="I83" s="62" t="s">
        <v>165</v>
      </c>
      <c r="J83" s="123"/>
    </row>
    <row r="84" spans="1:10">
      <c r="A84" s="19" t="s">
        <v>160</v>
      </c>
      <c r="B84" s="48"/>
      <c r="C84" s="67"/>
      <c r="D84" s="11">
        <v>-17170</v>
      </c>
      <c r="E84" s="19"/>
      <c r="F84" s="48"/>
      <c r="G84" s="67"/>
      <c r="H84" s="11"/>
      <c r="I84" s="62" t="s">
        <v>161</v>
      </c>
      <c r="J84" s="123"/>
    </row>
    <row r="85" spans="1:10">
      <c r="A85" s="19" t="s">
        <v>162</v>
      </c>
      <c r="B85" s="48"/>
      <c r="C85" s="67"/>
      <c r="D85" s="11">
        <v>25262</v>
      </c>
      <c r="E85" s="19"/>
      <c r="F85" s="48"/>
      <c r="G85" s="67"/>
      <c r="H85" s="11"/>
      <c r="I85" s="62" t="s">
        <v>163</v>
      </c>
      <c r="J85" s="123"/>
    </row>
    <row r="86" spans="1:10">
      <c r="A86" s="19" t="s">
        <v>74</v>
      </c>
      <c r="B86" s="48"/>
      <c r="C86" s="67"/>
      <c r="D86" s="11">
        <v>42000</v>
      </c>
      <c r="E86" s="19"/>
      <c r="F86" s="48"/>
      <c r="G86" s="67"/>
      <c r="H86" s="11"/>
      <c r="I86" s="62" t="s">
        <v>136</v>
      </c>
      <c r="J86" s="123"/>
    </row>
    <row r="87" spans="1:10">
      <c r="A87" s="19"/>
      <c r="B87" s="48"/>
      <c r="C87" s="67"/>
      <c r="D87" s="11"/>
      <c r="E87" s="19" t="s">
        <v>169</v>
      </c>
      <c r="F87" s="48"/>
      <c r="G87" s="67"/>
      <c r="H87" s="11">
        <v>-500000</v>
      </c>
      <c r="I87" s="62" t="s">
        <v>170</v>
      </c>
      <c r="J87" s="123"/>
    </row>
    <row r="88" spans="1:10">
      <c r="A88" s="19"/>
      <c r="B88" s="48"/>
      <c r="C88" s="67"/>
      <c r="D88" s="11"/>
      <c r="E88" s="19" t="s">
        <v>171</v>
      </c>
      <c r="F88" s="48"/>
      <c r="G88" s="67"/>
      <c r="H88" s="11">
        <v>500000</v>
      </c>
      <c r="I88" s="62" t="s">
        <v>170</v>
      </c>
      <c r="J88" s="123"/>
    </row>
    <row r="89" spans="1:10" ht="15.75" thickBot="1">
      <c r="A89" s="41"/>
      <c r="B89" s="113"/>
      <c r="C89" s="114"/>
      <c r="D89" s="43"/>
      <c r="E89" s="41" t="s">
        <v>66</v>
      </c>
      <c r="F89" s="113"/>
      <c r="G89" s="114"/>
      <c r="H89" s="43">
        <v>1808053</v>
      </c>
      <c r="I89" s="64" t="s">
        <v>166</v>
      </c>
      <c r="J89" s="124"/>
    </row>
    <row r="90" spans="1:10">
      <c r="A90" s="91"/>
      <c r="B90" s="86"/>
      <c r="C90" s="87"/>
      <c r="D90" s="71"/>
      <c r="E90" s="91" t="s">
        <v>199</v>
      </c>
      <c r="F90" s="38"/>
      <c r="G90" s="87"/>
      <c r="H90" s="71">
        <v>-21850</v>
      </c>
      <c r="I90" s="72" t="s">
        <v>200</v>
      </c>
      <c r="J90" s="122">
        <v>9</v>
      </c>
    </row>
    <row r="91" spans="1:10">
      <c r="A91" s="19"/>
      <c r="B91" s="48"/>
      <c r="C91" s="67"/>
      <c r="D91" s="11"/>
      <c r="E91" s="19" t="s">
        <v>178</v>
      </c>
      <c r="F91" s="31"/>
      <c r="G91" s="108"/>
      <c r="H91" s="25">
        <v>-135000</v>
      </c>
      <c r="I91" s="63" t="s">
        <v>201</v>
      </c>
      <c r="J91" s="123"/>
    </row>
    <row r="92" spans="1:10">
      <c r="A92" s="19"/>
      <c r="B92" s="48"/>
      <c r="C92" s="67"/>
      <c r="D92" s="11"/>
      <c r="E92" s="19" t="s">
        <v>181</v>
      </c>
      <c r="F92" s="48"/>
      <c r="G92" s="67"/>
      <c r="H92" s="11">
        <v>-15000</v>
      </c>
      <c r="I92" s="62" t="s">
        <v>202</v>
      </c>
      <c r="J92" s="123"/>
    </row>
    <row r="93" spans="1:10">
      <c r="A93" s="19"/>
      <c r="B93" s="48"/>
      <c r="C93" s="67"/>
      <c r="D93" s="11"/>
      <c r="E93" s="19" t="s">
        <v>184</v>
      </c>
      <c r="F93" s="48"/>
      <c r="G93" s="67"/>
      <c r="H93" s="11">
        <v>-10000</v>
      </c>
      <c r="I93" s="62" t="s">
        <v>203</v>
      </c>
      <c r="J93" s="123"/>
    </row>
    <row r="94" spans="1:10" ht="16.5" customHeight="1">
      <c r="A94" s="19"/>
      <c r="B94" s="48"/>
      <c r="C94" s="67"/>
      <c r="D94" s="11"/>
      <c r="E94" s="19" t="s">
        <v>204</v>
      </c>
      <c r="F94" s="48"/>
      <c r="G94" s="67"/>
      <c r="H94" s="11">
        <v>-8700</v>
      </c>
      <c r="I94" s="62" t="s">
        <v>205</v>
      </c>
      <c r="J94" s="123"/>
    </row>
    <row r="95" spans="1:10">
      <c r="A95" s="19"/>
      <c r="B95" s="48"/>
      <c r="C95" s="67"/>
      <c r="D95" s="11"/>
      <c r="E95" s="19" t="s">
        <v>172</v>
      </c>
      <c r="F95" s="26"/>
      <c r="G95" s="67"/>
      <c r="H95" s="11">
        <v>-150000</v>
      </c>
      <c r="I95" s="62" t="s">
        <v>173</v>
      </c>
      <c r="J95" s="123"/>
    </row>
    <row r="96" spans="1:10">
      <c r="A96" s="19"/>
      <c r="B96" s="48"/>
      <c r="C96" s="67"/>
      <c r="D96" s="11"/>
      <c r="E96" s="19" t="s">
        <v>174</v>
      </c>
      <c r="F96" s="26"/>
      <c r="G96" s="67"/>
      <c r="H96" s="11">
        <v>180500</v>
      </c>
      <c r="I96" s="62" t="s">
        <v>175</v>
      </c>
      <c r="J96" s="123"/>
    </row>
    <row r="97" spans="1:11">
      <c r="A97" s="19"/>
      <c r="B97" s="48"/>
      <c r="C97" s="67"/>
      <c r="D97" s="11"/>
      <c r="E97" s="19" t="s">
        <v>176</v>
      </c>
      <c r="F97" s="31"/>
      <c r="G97" s="108"/>
      <c r="H97" s="25">
        <v>4500</v>
      </c>
      <c r="I97" s="63" t="s">
        <v>177</v>
      </c>
      <c r="J97" s="123"/>
    </row>
    <row r="98" spans="1:11">
      <c r="A98" s="19"/>
      <c r="B98" s="48"/>
      <c r="C98" s="67"/>
      <c r="D98" s="11"/>
      <c r="E98" s="19" t="s">
        <v>179</v>
      </c>
      <c r="F98" s="48"/>
      <c r="G98" s="67"/>
      <c r="H98" s="11">
        <v>2000</v>
      </c>
      <c r="I98" s="62" t="s">
        <v>180</v>
      </c>
      <c r="J98" s="123"/>
    </row>
    <row r="99" spans="1:11">
      <c r="A99" s="19"/>
      <c r="B99" s="48"/>
      <c r="C99" s="67"/>
      <c r="D99" s="11"/>
      <c r="E99" s="19" t="s">
        <v>182</v>
      </c>
      <c r="F99" s="48"/>
      <c r="G99" s="67"/>
      <c r="H99" s="11">
        <v>4000</v>
      </c>
      <c r="I99" s="62" t="s">
        <v>183</v>
      </c>
      <c r="J99" s="123"/>
    </row>
    <row r="100" spans="1:11">
      <c r="A100" s="19"/>
      <c r="B100" s="48"/>
      <c r="C100" s="67"/>
      <c r="D100" s="11"/>
      <c r="E100" s="19" t="s">
        <v>185</v>
      </c>
      <c r="F100" s="48"/>
      <c r="G100" s="67"/>
      <c r="H100" s="11">
        <v>60000</v>
      </c>
      <c r="I100" s="62" t="s">
        <v>186</v>
      </c>
      <c r="J100" s="123"/>
    </row>
    <row r="101" spans="1:11">
      <c r="A101" s="19"/>
      <c r="B101" s="48"/>
      <c r="C101" s="67"/>
      <c r="D101" s="11"/>
      <c r="E101" s="19" t="s">
        <v>187</v>
      </c>
      <c r="F101" s="48"/>
      <c r="G101" s="67"/>
      <c r="H101" s="11">
        <v>11400</v>
      </c>
      <c r="I101" s="62" t="s">
        <v>188</v>
      </c>
      <c r="J101" s="123"/>
    </row>
    <row r="102" spans="1:11">
      <c r="A102" s="19"/>
      <c r="B102" s="48"/>
      <c r="C102" s="67"/>
      <c r="D102" s="11"/>
      <c r="E102" s="19" t="s">
        <v>189</v>
      </c>
      <c r="F102" s="48"/>
      <c r="G102" s="67"/>
      <c r="H102" s="11">
        <v>4800</v>
      </c>
      <c r="I102" s="62" t="s">
        <v>188</v>
      </c>
      <c r="J102" s="123"/>
    </row>
    <row r="103" spans="1:11">
      <c r="A103" s="19"/>
      <c r="B103" s="48"/>
      <c r="C103" s="67"/>
      <c r="D103" s="11"/>
      <c r="E103" s="19" t="s">
        <v>190</v>
      </c>
      <c r="F103" s="48"/>
      <c r="G103" s="67"/>
      <c r="H103" s="11">
        <v>72000</v>
      </c>
      <c r="I103" s="62" t="s">
        <v>191</v>
      </c>
      <c r="J103" s="123"/>
    </row>
    <row r="104" spans="1:11">
      <c r="A104" s="19"/>
      <c r="B104" s="48"/>
      <c r="C104" s="67"/>
      <c r="D104" s="11"/>
      <c r="E104" s="19" t="s">
        <v>192</v>
      </c>
      <c r="F104" s="48"/>
      <c r="G104" s="67"/>
      <c r="H104" s="11">
        <v>34000</v>
      </c>
      <c r="I104" s="62" t="s">
        <v>193</v>
      </c>
      <c r="J104" s="123"/>
    </row>
    <row r="105" spans="1:11">
      <c r="A105" s="19"/>
      <c r="B105" s="48"/>
      <c r="C105" s="67"/>
      <c r="D105" s="11"/>
      <c r="E105" s="19" t="s">
        <v>194</v>
      </c>
      <c r="F105" s="48"/>
      <c r="G105" s="67"/>
      <c r="H105" s="11">
        <v>3400</v>
      </c>
      <c r="I105" s="62" t="s">
        <v>195</v>
      </c>
      <c r="J105" s="123"/>
    </row>
    <row r="106" spans="1:11" ht="15.75" thickBot="1">
      <c r="A106" s="41"/>
      <c r="B106" s="113"/>
      <c r="C106" s="114"/>
      <c r="D106" s="43"/>
      <c r="E106" s="41" t="s">
        <v>66</v>
      </c>
      <c r="F106" s="113"/>
      <c r="G106" s="114"/>
      <c r="H106" s="43">
        <v>-36050</v>
      </c>
      <c r="I106" s="64" t="s">
        <v>67</v>
      </c>
      <c r="J106" s="124"/>
    </row>
    <row r="107" spans="1:11" s="134" customFormat="1" ht="15.75" thickBot="1">
      <c r="A107" s="128"/>
      <c r="B107" s="128"/>
      <c r="C107" s="128"/>
      <c r="D107" s="129">
        <f>SUM(D5:D106)</f>
        <v>3839342.5</v>
      </c>
      <c r="E107" s="130"/>
      <c r="F107" s="131"/>
      <c r="G107" s="130"/>
      <c r="H107" s="132">
        <f>SUM(H5:H106)</f>
        <v>3839342.5</v>
      </c>
      <c r="I107" s="133"/>
      <c r="J107" s="81"/>
    </row>
    <row r="108" spans="1:11">
      <c r="A108" s="82"/>
      <c r="B108" s="82"/>
      <c r="C108" s="82"/>
      <c r="D108" s="88"/>
      <c r="E108" s="83"/>
      <c r="F108" s="84"/>
      <c r="G108" s="83"/>
      <c r="H108" s="56"/>
      <c r="I108" s="85"/>
      <c r="J108" s="81"/>
    </row>
    <row r="109" spans="1:11">
      <c r="A109" s="82"/>
      <c r="B109" s="82"/>
      <c r="C109" s="82"/>
      <c r="D109" s="88"/>
      <c r="E109" s="83"/>
      <c r="F109" s="84"/>
      <c r="G109" s="83"/>
      <c r="H109" s="56"/>
      <c r="I109" s="85"/>
      <c r="J109" s="81"/>
    </row>
    <row r="110" spans="1:11">
      <c r="A110" t="s">
        <v>8</v>
      </c>
      <c r="D110" s="16">
        <v>26246812</v>
      </c>
      <c r="E110" s="55"/>
      <c r="F110" s="55" t="s">
        <v>14</v>
      </c>
      <c r="G110" s="16"/>
      <c r="H110" s="1"/>
      <c r="I110" s="56">
        <v>25246804</v>
      </c>
      <c r="J110" s="81"/>
      <c r="K110" s="16"/>
    </row>
    <row r="111" spans="1:11">
      <c r="A111" t="s">
        <v>7</v>
      </c>
      <c r="D111" s="23">
        <v>20000</v>
      </c>
      <c r="E111" s="16"/>
      <c r="F111" s="16" t="s">
        <v>15</v>
      </c>
      <c r="G111" s="16"/>
      <c r="H111" s="56"/>
      <c r="I111" s="1">
        <v>20000</v>
      </c>
      <c r="J111" s="16"/>
      <c r="K111" s="16"/>
    </row>
    <row r="112" spans="1:11">
      <c r="A112" t="s">
        <v>19</v>
      </c>
      <c r="D112" s="23">
        <v>744738</v>
      </c>
      <c r="E112" s="55"/>
      <c r="F112" s="55" t="s">
        <v>19</v>
      </c>
      <c r="G112" s="16"/>
      <c r="H112" s="56"/>
      <c r="I112" s="1">
        <v>744738</v>
      </c>
      <c r="J112" s="16"/>
      <c r="K112" s="16"/>
    </row>
    <row r="113" spans="1:11">
      <c r="A113" t="s">
        <v>22</v>
      </c>
      <c r="D113" s="23">
        <v>289000</v>
      </c>
      <c r="E113" s="55"/>
      <c r="F113" s="55" t="s">
        <v>22</v>
      </c>
      <c r="G113" s="16"/>
      <c r="H113" s="56"/>
      <c r="I113" s="1">
        <v>289000</v>
      </c>
      <c r="J113" s="16"/>
      <c r="K113" s="16"/>
    </row>
    <row r="114" spans="1:11">
      <c r="A114" t="s">
        <v>24</v>
      </c>
      <c r="D114" s="23">
        <v>7004</v>
      </c>
      <c r="E114" s="55"/>
      <c r="F114" s="55" t="s">
        <v>24</v>
      </c>
      <c r="G114" s="16"/>
      <c r="H114" s="56"/>
      <c r="I114" s="1">
        <v>7004</v>
      </c>
      <c r="J114" s="16"/>
      <c r="K114" s="16"/>
    </row>
    <row r="115" spans="1:11">
      <c r="A115" t="s">
        <v>25</v>
      </c>
      <c r="D115" s="23">
        <v>120900</v>
      </c>
      <c r="E115" s="55"/>
      <c r="F115" s="55" t="s">
        <v>25</v>
      </c>
      <c r="G115" s="16"/>
      <c r="H115" s="56"/>
      <c r="I115" s="1">
        <v>120900</v>
      </c>
      <c r="J115" s="16"/>
      <c r="K115" s="16"/>
    </row>
    <row r="116" spans="1:11">
      <c r="A116" t="s">
        <v>28</v>
      </c>
      <c r="D116" s="23">
        <v>655000</v>
      </c>
      <c r="E116" s="89"/>
      <c r="F116" s="89" t="s">
        <v>28</v>
      </c>
      <c r="G116" s="23"/>
      <c r="H116" s="56"/>
      <c r="I116" s="1">
        <v>655000</v>
      </c>
      <c r="J116" s="16"/>
      <c r="K116" s="16"/>
    </row>
    <row r="117" spans="1:11">
      <c r="A117" t="s">
        <v>29</v>
      </c>
      <c r="D117" s="23">
        <v>194647.5</v>
      </c>
      <c r="E117" s="55"/>
      <c r="F117" s="55" t="s">
        <v>29</v>
      </c>
      <c r="G117" s="16"/>
      <c r="H117" s="56"/>
      <c r="I117" s="1">
        <v>194647.5</v>
      </c>
      <c r="J117" s="16"/>
      <c r="K117" s="16"/>
    </row>
    <row r="118" spans="1:11">
      <c r="A118" t="s">
        <v>30</v>
      </c>
      <c r="D118" s="35">
        <v>1808053</v>
      </c>
      <c r="E118" s="55"/>
      <c r="F118" s="55" t="s">
        <v>30</v>
      </c>
      <c r="G118" s="16"/>
      <c r="H118" s="56"/>
      <c r="I118" s="116">
        <v>1808053</v>
      </c>
      <c r="J118" s="16"/>
      <c r="K118" s="16"/>
    </row>
    <row r="119" spans="1:11">
      <c r="D119" s="16">
        <f>SUM(D110:D118)</f>
        <v>30086154.5</v>
      </c>
      <c r="E119" s="16"/>
      <c r="F119" s="16"/>
      <c r="G119" s="16"/>
      <c r="H119" s="7"/>
      <c r="I119" s="7">
        <f>SUM(I110:I118)</f>
        <v>29086146.5</v>
      </c>
      <c r="J119" s="23"/>
      <c r="K119" s="16"/>
    </row>
    <row r="120" spans="1:11">
      <c r="A120" t="s">
        <v>31</v>
      </c>
      <c r="D120" s="80">
        <v>-1000008</v>
      </c>
      <c r="E120" s="29"/>
      <c r="F120" s="29"/>
      <c r="G120" s="29"/>
      <c r="J120" s="7"/>
    </row>
    <row r="121" spans="1:11">
      <c r="D121" s="17">
        <f>SUM(D119:D120)</f>
        <v>29086146.5</v>
      </c>
      <c r="E121" s="17"/>
      <c r="F121" s="17"/>
      <c r="G121" s="17"/>
      <c r="J121" s="7"/>
    </row>
    <row r="122" spans="1:11">
      <c r="E122" s="17"/>
      <c r="F122" s="17"/>
      <c r="G122" s="17"/>
      <c r="I122" s="14"/>
      <c r="J122" s="7"/>
    </row>
    <row r="124" spans="1:11">
      <c r="E124" s="16"/>
      <c r="F124" s="16"/>
      <c r="G124" s="16"/>
    </row>
    <row r="125" spans="1:11">
      <c r="E125" s="16"/>
      <c r="F125" s="16"/>
      <c r="G125" s="16"/>
    </row>
    <row r="126" spans="1:11">
      <c r="E126" s="16"/>
      <c r="F126" s="16"/>
      <c r="G126" s="16"/>
    </row>
    <row r="127" spans="1:11">
      <c r="E127" s="16"/>
      <c r="F127" s="16"/>
      <c r="G127" s="16"/>
    </row>
    <row r="128" spans="1:11">
      <c r="E128" s="17"/>
      <c r="F128" s="17"/>
      <c r="G128" s="17"/>
    </row>
  </sheetData>
  <mergeCells count="11">
    <mergeCell ref="J90:J106"/>
    <mergeCell ref="J77:J89"/>
    <mergeCell ref="J70:J76"/>
    <mergeCell ref="A3:D3"/>
    <mergeCell ref="E3:H3"/>
    <mergeCell ref="J4:J9"/>
    <mergeCell ref="J10:J22"/>
    <mergeCell ref="J23:J43"/>
    <mergeCell ref="J44:J51"/>
    <mergeCell ref="J52:J58"/>
    <mergeCell ref="J59:J6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2019</vt:lpstr>
      <vt:lpstr>celkově 2019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2020-01-08T09:31:38Z</cp:lastPrinted>
  <dcterms:created xsi:type="dcterms:W3CDTF">2015-03-19T06:42:59Z</dcterms:created>
  <dcterms:modified xsi:type="dcterms:W3CDTF">2020-01-08T09:32:36Z</dcterms:modified>
</cp:coreProperties>
</file>