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Agenda obce\Jitka\Rozpočtový proces\2023\"/>
    </mc:Choice>
  </mc:AlternateContent>
  <xr:revisionPtr revIDLastSave="0" documentId="13_ncr:1_{71D364BE-262F-4116-959E-10A0BF6725FB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51" i="1" s="1"/>
  <c r="E31" i="1"/>
  <c r="E51" i="1" s="1"/>
  <c r="D31" i="1"/>
  <c r="D51" i="1" s="1"/>
  <c r="F104" i="1"/>
  <c r="E104" i="1"/>
  <c r="D104" i="1"/>
  <c r="E108" i="1" l="1"/>
  <c r="D108" i="1"/>
  <c r="F108" i="1"/>
</calcChain>
</file>

<file path=xl/sharedStrings.xml><?xml version="1.0" encoding="utf-8"?>
<sst xmlns="http://schemas.openxmlformats.org/spreadsheetml/2006/main" count="114" uniqueCount="101">
  <si>
    <t>pol.</t>
  </si>
  <si>
    <t>Příjmy - text</t>
  </si>
  <si>
    <t>FÚ - daň z příjmů FO ze záv. činnosti</t>
  </si>
  <si>
    <t>FÚ - daň z příjmů FO ze SVČ</t>
  </si>
  <si>
    <t>FÚ - daňz příjmů FO kapital. výnosů</t>
  </si>
  <si>
    <t>FÚ daň z příjmů PO</t>
  </si>
  <si>
    <t>FU - daň z příjmů obec</t>
  </si>
  <si>
    <t>FÚ - DPH</t>
  </si>
  <si>
    <t>Správní poplatek</t>
  </si>
  <si>
    <t>Daň z hazardních her</t>
  </si>
  <si>
    <t>Daň z nemovitostí</t>
  </si>
  <si>
    <t>Globální dotace</t>
  </si>
  <si>
    <t>Obec Pastviny - SDH</t>
  </si>
  <si>
    <t xml:space="preserve">Celkem </t>
  </si>
  <si>
    <t>Pěstební činnost</t>
  </si>
  <si>
    <t>Záležitosti kultury</t>
  </si>
  <si>
    <t>SPOZ</t>
  </si>
  <si>
    <t>Sportovní zařízení</t>
  </si>
  <si>
    <t>Bytové hospodářství</t>
  </si>
  <si>
    <t>Nebytové hospodářství</t>
  </si>
  <si>
    <t>Pohřebnictví</t>
  </si>
  <si>
    <t>Činnost místní správy</t>
  </si>
  <si>
    <t>Úroky</t>
  </si>
  <si>
    <t xml:space="preserve">Příjmy celkem </t>
  </si>
  <si>
    <t>Vnitřní obchod, služby a turismus</t>
  </si>
  <si>
    <t>Parkoviště</t>
  </si>
  <si>
    <t>Mateřská škola</t>
  </si>
  <si>
    <t>Základní škola</t>
  </si>
  <si>
    <t>Knihovna</t>
  </si>
  <si>
    <t>Kultura - kronika</t>
  </si>
  <si>
    <t>Tělovýchova</t>
  </si>
  <si>
    <t>Volný čas</t>
  </si>
  <si>
    <t>Veřejné osvětlení</t>
  </si>
  <si>
    <t>Komunální odpad</t>
  </si>
  <si>
    <t>Ostatní činnosti pro obyvatelstvo</t>
  </si>
  <si>
    <t>Klub důchodců</t>
  </si>
  <si>
    <t>Požární ochrana</t>
  </si>
  <si>
    <t>Zastupitelstvo obce</t>
  </si>
  <si>
    <t>Ostatní činnosti</t>
  </si>
  <si>
    <t>Finanční vypořádání</t>
  </si>
  <si>
    <t>Výdaje celkem</t>
  </si>
  <si>
    <t>Financování</t>
  </si>
  <si>
    <t>Saldo příjmy - výdaje</t>
  </si>
  <si>
    <t>Odvody za odnětí zem. Půdy</t>
  </si>
  <si>
    <t>Poplatky za odnětí lesní půdy</t>
  </si>
  <si>
    <t>Zrušený odvod z loterií</t>
  </si>
  <si>
    <t>Přijaté dotace se SR</t>
  </si>
  <si>
    <t>Přijaté dotace od krajů</t>
  </si>
  <si>
    <t>Činnosti knihovnické</t>
  </si>
  <si>
    <t>návrh</t>
  </si>
  <si>
    <t>Řízení likvidity - termínovaný vklad</t>
  </si>
  <si>
    <t>Odvádění a čištění odapd.vod</t>
  </si>
  <si>
    <t>Záležitosti sděl. Prostředků</t>
  </si>
  <si>
    <t>Komunální služby</t>
  </si>
  <si>
    <t>Využívání a zneš.kom.odpadů</t>
  </si>
  <si>
    <t>Ozdravování hospod.zvířat</t>
  </si>
  <si>
    <t>silnice a cesty</t>
  </si>
  <si>
    <t>Odvádění a čiš.odpadních vod</t>
  </si>
  <si>
    <t>z toho provoz.příspěvek</t>
  </si>
  <si>
    <t>Zachování a obnova míst.památek</t>
  </si>
  <si>
    <t>Záležitost kultury,církví a sděl.prost.</t>
  </si>
  <si>
    <t>Ostatní záležitosti sděl.prostředků</t>
  </si>
  <si>
    <t>Péče o vzhled obce</t>
  </si>
  <si>
    <t>Ochrana obyvatelstva</t>
  </si>
  <si>
    <t xml:space="preserve">par. </t>
  </si>
  <si>
    <t xml:space="preserve">Neinvest.přij.dotace </t>
  </si>
  <si>
    <t>Výdaje z finančních operací</t>
  </si>
  <si>
    <t>Poplatek za komunální odpad</t>
  </si>
  <si>
    <t>Poplatek ze psů</t>
  </si>
  <si>
    <t>Poplatek z pobytu</t>
  </si>
  <si>
    <t>Splátka půjčky - TJ Sokol</t>
  </si>
  <si>
    <t>Splátka půjčky - ZŠ</t>
  </si>
  <si>
    <t>z toho: Konzum - dotace</t>
  </si>
  <si>
    <t xml:space="preserve">               Orlicko - členský příspěvek</t>
  </si>
  <si>
    <t>Obec Klášterec nad Orlicí, Klášterec nad Orlicí 167</t>
  </si>
  <si>
    <t>Zpracovala: Krčmářová Jitka</t>
  </si>
  <si>
    <t>z toho: Vak a.s. - dotace</t>
  </si>
  <si>
    <t>z toho: Rozvoj regionu obcí-dotace</t>
  </si>
  <si>
    <t>Splátka úvěru Mat. kopec</t>
  </si>
  <si>
    <t>Splátka úvěru - Kubota</t>
  </si>
  <si>
    <t>Změny stavu krát.prostředků</t>
  </si>
  <si>
    <t>Sportovní zařízení v majetku obce</t>
  </si>
  <si>
    <t>Činnost mísní správy</t>
  </si>
  <si>
    <t>Výdaje - text</t>
  </si>
  <si>
    <t>rozpočet</t>
  </si>
  <si>
    <t>čerpání</t>
  </si>
  <si>
    <t>Humanitární pomoc</t>
  </si>
  <si>
    <t>použití z TV</t>
  </si>
  <si>
    <t>Finanční vypořádání minulých let</t>
  </si>
  <si>
    <t>Volby prezident</t>
  </si>
  <si>
    <t>Volby ZO</t>
  </si>
  <si>
    <t>z toho:  dotace</t>
  </si>
  <si>
    <t>neinv.dotace občanským sdružením</t>
  </si>
  <si>
    <t>z toho - Knihovna Žbk dotace</t>
  </si>
  <si>
    <r>
      <t xml:space="preserve">z toho: </t>
    </r>
    <r>
      <rPr>
        <sz val="10"/>
        <color theme="1"/>
        <rFont val="Calibri"/>
        <family val="2"/>
        <charset val="238"/>
        <scheme val="minor"/>
      </rPr>
      <t>neinv.dotace obecně prosp.společ.</t>
    </r>
  </si>
  <si>
    <t>Rozpočet na rok 2023</t>
  </si>
  <si>
    <t>do 25. 1. 2023.</t>
  </si>
  <si>
    <t xml:space="preserve">Návrh rozpočtu byl zveřejněn na Úřední desce a webových stránkách obce ode dne 9. 1. 2023 </t>
  </si>
  <si>
    <t>Rozpočet byl schálen ZO dne 25. 1. 2023, č. usnesení: 69/23</t>
  </si>
  <si>
    <t>Přijaté dotace SR - investice</t>
  </si>
  <si>
    <t>Přijaté dotace od krajů - investice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</si>
</sst>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8" xfId="0" applyFont="1" applyBorder="1"/>
    <xf numFmtId="0" fontId="0" fillId="0" borderId="8" xfId="0" applyBorder="1"/>
    <xf numFmtId="0" fontId="4" fillId="0" borderId="0" xfId="0" applyFont="1"/>
    <xf numFmtId="0" fontId="0" fillId="0" borderId="0" xfId="0" applyAlignment="1">
      <alignment horizontal="right"/>
    </xf>
    <xf numFmtId="4" fontId="4" fillId="0" borderId="0" xfId="0" applyNumberFormat="1" applyFont="1" applyAlignment="1">
      <alignment horizontal="right"/>
    </xf>
    <xf numFmtId="4" fontId="0" fillId="0" borderId="5" xfId="0" applyNumberFormat="1" applyBorder="1" applyAlignment="1">
      <alignment horizontal="right"/>
    </xf>
    <xf numFmtId="4" fontId="4" fillId="0" borderId="0" xfId="0" applyNumberFormat="1" applyFont="1"/>
    <xf numFmtId="4" fontId="0" fillId="0" borderId="0" xfId="0" applyNumberFormat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/>
    <xf numFmtId="0" fontId="4" fillId="0" borderId="5" xfId="0" applyFont="1" applyBorder="1"/>
    <xf numFmtId="0" fontId="3" fillId="0" borderId="5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4" fillId="0" borderId="0" xfId="0" applyFont="1" applyAlignment="1">
      <alignment horizontal="center" vertical="center" textRotation="90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4" fontId="0" fillId="0" borderId="5" xfId="0" applyNumberFormat="1" applyBorder="1"/>
    <xf numFmtId="4" fontId="0" fillId="0" borderId="2" xfId="0" applyNumberFormat="1" applyBorder="1" applyAlignment="1">
      <alignment horizontal="right"/>
    </xf>
    <xf numFmtId="4" fontId="0" fillId="0" borderId="2" xfId="0" applyNumberFormat="1" applyBorder="1"/>
    <xf numFmtId="4" fontId="0" fillId="0" borderId="3" xfId="0" applyNumberFormat="1" applyBorder="1"/>
    <xf numFmtId="4" fontId="0" fillId="0" borderId="6" xfId="0" applyNumberFormat="1" applyBorder="1"/>
    <xf numFmtId="4" fontId="0" fillId="0" borderId="8" xfId="0" applyNumberFormat="1" applyBorder="1" applyAlignment="1">
      <alignment horizontal="right"/>
    </xf>
    <xf numFmtId="4" fontId="0" fillId="0" borderId="9" xfId="0" applyNumberFormat="1" applyBorder="1"/>
    <xf numFmtId="4" fontId="3" fillId="0" borderId="11" xfId="0" applyNumberFormat="1" applyFont="1" applyBorder="1"/>
    <xf numFmtId="4" fontId="3" fillId="2" borderId="11" xfId="0" applyNumberFormat="1" applyFont="1" applyFill="1" applyBorder="1"/>
    <xf numFmtId="4" fontId="3" fillId="0" borderId="12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0" fillId="0" borderId="8" xfId="0" applyNumberForma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3" xfId="0" applyFont="1" applyBorder="1"/>
    <xf numFmtId="4" fontId="4" fillId="0" borderId="6" xfId="0" applyNumberFormat="1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/>
    <xf numFmtId="0" fontId="4" fillId="0" borderId="25" xfId="0" applyFont="1" applyBorder="1"/>
    <xf numFmtId="0" fontId="4" fillId="0" borderId="21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4" fontId="0" fillId="0" borderId="30" xfId="0" applyNumberFormat="1" applyBorder="1"/>
    <xf numFmtId="4" fontId="0" fillId="0" borderId="31" xfId="0" applyNumberFormat="1" applyBorder="1"/>
    <xf numFmtId="4" fontId="4" fillId="0" borderId="31" xfId="0" applyNumberFormat="1" applyFont="1" applyBorder="1"/>
    <xf numFmtId="4" fontId="0" fillId="0" borderId="32" xfId="0" applyNumberFormat="1" applyBorder="1"/>
    <xf numFmtId="4" fontId="0" fillId="0" borderId="33" xfId="0" applyNumberFormat="1" applyBorder="1" applyAlignment="1">
      <alignment horizontal="right"/>
    </xf>
    <xf numFmtId="4" fontId="0" fillId="0" borderId="18" xfId="0" applyNumberFormat="1" applyBorder="1" applyAlignment="1">
      <alignment horizontal="right"/>
    </xf>
    <xf numFmtId="4" fontId="4" fillId="0" borderId="18" xfId="0" applyNumberFormat="1" applyFont="1" applyBorder="1" applyAlignment="1">
      <alignment horizontal="right"/>
    </xf>
    <xf numFmtId="4" fontId="3" fillId="0" borderId="18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0" fillId="2" borderId="5" xfId="0" applyNumberFormat="1" applyFill="1" applyBorder="1"/>
    <xf numFmtId="4" fontId="0" fillId="2" borderId="6" xfId="0" applyNumberFormat="1" applyFill="1" applyBorder="1"/>
    <xf numFmtId="0" fontId="2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2"/>
  <sheetViews>
    <sheetView tabSelected="1" topLeftCell="A4" workbookViewId="0">
      <selection activeCell="F31" sqref="F31"/>
    </sheetView>
  </sheetViews>
  <sheetFormatPr defaultRowHeight="15" x14ac:dyDescent="0.25"/>
  <cols>
    <col min="1" max="1" width="5.28515625" style="5" customWidth="1"/>
    <col min="2" max="2" width="5.42578125" style="5" customWidth="1"/>
    <col min="3" max="3" width="32.140625" style="5" customWidth="1"/>
    <col min="4" max="4" width="12.5703125" customWidth="1"/>
    <col min="5" max="5" width="14.140625" customWidth="1"/>
    <col min="6" max="6" width="13.85546875" customWidth="1"/>
  </cols>
  <sheetData>
    <row r="2" spans="1:6" ht="23.25" x14ac:dyDescent="0.35">
      <c r="A2" s="83" t="s">
        <v>74</v>
      </c>
      <c r="B2" s="83"/>
      <c r="C2" s="83"/>
      <c r="D2" s="83"/>
      <c r="E2" s="83"/>
      <c r="F2" s="83"/>
    </row>
    <row r="4" spans="1:6" ht="24" thickBot="1" x14ac:dyDescent="0.4">
      <c r="A4" s="83" t="s">
        <v>95</v>
      </c>
      <c r="B4" s="83"/>
      <c r="C4" s="83"/>
      <c r="D4" s="83"/>
      <c r="E4" s="83"/>
      <c r="F4" s="83"/>
    </row>
    <row r="5" spans="1:6" ht="15.75" thickBot="1" x14ac:dyDescent="0.3">
      <c r="D5" s="77">
        <v>2022</v>
      </c>
      <c r="E5" s="78"/>
      <c r="F5" s="42">
        <v>2023</v>
      </c>
    </row>
    <row r="6" spans="1:6" ht="15.75" thickBot="1" x14ac:dyDescent="0.3">
      <c r="A6" s="1" t="s">
        <v>64</v>
      </c>
      <c r="B6" s="47" t="s">
        <v>0</v>
      </c>
      <c r="C6" s="54" t="s">
        <v>1</v>
      </c>
      <c r="D6" s="28" t="s">
        <v>84</v>
      </c>
      <c r="E6" s="39" t="s">
        <v>85</v>
      </c>
      <c r="F6" s="42" t="s">
        <v>49</v>
      </c>
    </row>
    <row r="7" spans="1:6" x14ac:dyDescent="0.25">
      <c r="A7" s="79"/>
      <c r="B7" s="49">
        <v>1111</v>
      </c>
      <c r="C7" s="55" t="s">
        <v>2</v>
      </c>
      <c r="D7" s="63">
        <v>2489400</v>
      </c>
      <c r="E7" s="32">
        <v>2807029.78</v>
      </c>
      <c r="F7" s="59">
        <v>3057000</v>
      </c>
    </row>
    <row r="8" spans="1:6" x14ac:dyDescent="0.25">
      <c r="A8" s="79"/>
      <c r="B8" s="50">
        <v>1112</v>
      </c>
      <c r="C8" s="56" t="s">
        <v>3</v>
      </c>
      <c r="D8" s="64">
        <v>104200</v>
      </c>
      <c r="E8" s="33">
        <v>251522.97</v>
      </c>
      <c r="F8" s="60">
        <v>192000</v>
      </c>
    </row>
    <row r="9" spans="1:6" x14ac:dyDescent="0.25">
      <c r="A9" s="79"/>
      <c r="B9" s="50">
        <v>1113</v>
      </c>
      <c r="C9" s="56" t="s">
        <v>4</v>
      </c>
      <c r="D9" s="64">
        <v>409900</v>
      </c>
      <c r="E9" s="33">
        <v>559117.76</v>
      </c>
      <c r="F9" s="60">
        <v>617000</v>
      </c>
    </row>
    <row r="10" spans="1:6" x14ac:dyDescent="0.25">
      <c r="A10" s="79"/>
      <c r="B10" s="50">
        <v>1121</v>
      </c>
      <c r="C10" s="56" t="s">
        <v>5</v>
      </c>
      <c r="D10" s="64">
        <v>3064100</v>
      </c>
      <c r="E10" s="33">
        <v>4227449.8099999996</v>
      </c>
      <c r="F10" s="60">
        <v>4331800</v>
      </c>
    </row>
    <row r="11" spans="1:6" x14ac:dyDescent="0.25">
      <c r="A11" s="79"/>
      <c r="B11" s="50">
        <v>1122</v>
      </c>
      <c r="C11" s="56" t="s">
        <v>6</v>
      </c>
      <c r="D11" s="64">
        <v>0</v>
      </c>
      <c r="E11" s="33">
        <v>961970</v>
      </c>
      <c r="F11" s="60">
        <v>0</v>
      </c>
    </row>
    <row r="12" spans="1:6" x14ac:dyDescent="0.25">
      <c r="A12" s="79"/>
      <c r="B12" s="50">
        <v>1211</v>
      </c>
      <c r="C12" s="56" t="s">
        <v>7</v>
      </c>
      <c r="D12" s="64">
        <v>8587700</v>
      </c>
      <c r="E12" s="33">
        <v>9603973.5999999996</v>
      </c>
      <c r="F12" s="60">
        <v>10489500</v>
      </c>
    </row>
    <row r="13" spans="1:6" x14ac:dyDescent="0.25">
      <c r="A13" s="79"/>
      <c r="B13" s="50">
        <v>1334</v>
      </c>
      <c r="C13" s="56" t="s">
        <v>43</v>
      </c>
      <c r="D13" s="64">
        <v>0</v>
      </c>
      <c r="E13" s="33">
        <v>8394.9</v>
      </c>
      <c r="F13" s="60">
        <v>0</v>
      </c>
    </row>
    <row r="14" spans="1:6" x14ac:dyDescent="0.25">
      <c r="A14" s="79"/>
      <c r="B14" s="50">
        <v>1335</v>
      </c>
      <c r="C14" s="56" t="s">
        <v>44</v>
      </c>
      <c r="D14" s="64">
        <v>0</v>
      </c>
      <c r="E14" s="33">
        <v>2197.1999999999998</v>
      </c>
      <c r="F14" s="60">
        <v>0</v>
      </c>
    </row>
    <row r="15" spans="1:6" x14ac:dyDescent="0.25">
      <c r="A15" s="79"/>
      <c r="B15" s="50">
        <v>1345</v>
      </c>
      <c r="C15" s="56" t="s">
        <v>67</v>
      </c>
      <c r="D15" s="64">
        <v>713000</v>
      </c>
      <c r="E15" s="33">
        <v>743074</v>
      </c>
      <c r="F15" s="60">
        <v>745000</v>
      </c>
    </row>
    <row r="16" spans="1:6" x14ac:dyDescent="0.25">
      <c r="A16" s="79"/>
      <c r="B16" s="50">
        <v>1341</v>
      </c>
      <c r="C16" s="56" t="s">
        <v>68</v>
      </c>
      <c r="D16" s="64">
        <v>25000</v>
      </c>
      <c r="E16" s="33">
        <v>28296</v>
      </c>
      <c r="F16" s="60">
        <v>24000</v>
      </c>
    </row>
    <row r="17" spans="1:6" x14ac:dyDescent="0.25">
      <c r="A17" s="79"/>
      <c r="B17" s="50">
        <v>1342</v>
      </c>
      <c r="C17" s="56" t="s">
        <v>69</v>
      </c>
      <c r="D17" s="64">
        <v>25000</v>
      </c>
      <c r="E17" s="33">
        <v>23770</v>
      </c>
      <c r="F17" s="60">
        <v>20000</v>
      </c>
    </row>
    <row r="18" spans="1:6" x14ac:dyDescent="0.25">
      <c r="A18" s="79"/>
      <c r="B18" s="50">
        <v>1361</v>
      </c>
      <c r="C18" s="56" t="s">
        <v>8</v>
      </c>
      <c r="D18" s="64">
        <v>10000</v>
      </c>
      <c r="E18" s="33">
        <v>16750</v>
      </c>
      <c r="F18" s="60">
        <v>10000</v>
      </c>
    </row>
    <row r="19" spans="1:6" x14ac:dyDescent="0.25">
      <c r="A19" s="79"/>
      <c r="B19" s="50">
        <v>1381</v>
      </c>
      <c r="C19" s="56" t="s">
        <v>9</v>
      </c>
      <c r="D19" s="64">
        <v>90000</v>
      </c>
      <c r="E19" s="33">
        <v>135842.10999999999</v>
      </c>
      <c r="F19" s="60">
        <v>100000</v>
      </c>
    </row>
    <row r="20" spans="1:6" x14ac:dyDescent="0.25">
      <c r="A20" s="79"/>
      <c r="B20" s="50">
        <v>1382</v>
      </c>
      <c r="C20" s="56" t="s">
        <v>45</v>
      </c>
      <c r="D20" s="64">
        <v>0</v>
      </c>
      <c r="E20" s="33">
        <v>97.56</v>
      </c>
      <c r="F20" s="60">
        <v>0</v>
      </c>
    </row>
    <row r="21" spans="1:6" x14ac:dyDescent="0.25">
      <c r="A21" s="79"/>
      <c r="B21" s="50">
        <v>1511</v>
      </c>
      <c r="C21" s="56" t="s">
        <v>10</v>
      </c>
      <c r="D21" s="64">
        <v>850000</v>
      </c>
      <c r="E21" s="33">
        <v>810167.27</v>
      </c>
      <c r="F21" s="60">
        <v>810000</v>
      </c>
    </row>
    <row r="22" spans="1:6" x14ac:dyDescent="0.25">
      <c r="A22" s="79"/>
      <c r="B22" s="50">
        <v>2420</v>
      </c>
      <c r="C22" s="56" t="s">
        <v>70</v>
      </c>
      <c r="D22" s="64">
        <v>50000</v>
      </c>
      <c r="E22" s="33">
        <v>50000</v>
      </c>
      <c r="F22" s="60">
        <v>50000</v>
      </c>
    </row>
    <row r="23" spans="1:6" x14ac:dyDescent="0.25">
      <c r="A23" s="79"/>
      <c r="B23" s="50">
        <v>2451</v>
      </c>
      <c r="C23" s="56" t="s">
        <v>71</v>
      </c>
      <c r="D23" s="64">
        <v>412060</v>
      </c>
      <c r="E23" s="33">
        <v>412060</v>
      </c>
      <c r="F23" s="60">
        <v>0</v>
      </c>
    </row>
    <row r="24" spans="1:6" x14ac:dyDescent="0.25">
      <c r="A24" s="79"/>
      <c r="B24" s="50">
        <v>4111</v>
      </c>
      <c r="C24" s="56" t="s">
        <v>65</v>
      </c>
      <c r="D24" s="64">
        <v>0</v>
      </c>
      <c r="E24" s="33">
        <v>120061.04</v>
      </c>
      <c r="F24" s="60">
        <v>38600</v>
      </c>
    </row>
    <row r="25" spans="1:6" x14ac:dyDescent="0.25">
      <c r="A25" s="79"/>
      <c r="B25" s="50">
        <v>4112</v>
      </c>
      <c r="C25" s="56" t="s">
        <v>11</v>
      </c>
      <c r="D25" s="64">
        <v>209000</v>
      </c>
      <c r="E25" s="33">
        <v>209000</v>
      </c>
      <c r="F25" s="60">
        <v>219400</v>
      </c>
    </row>
    <row r="26" spans="1:6" x14ac:dyDescent="0.25">
      <c r="A26" s="79"/>
      <c r="B26" s="50">
        <v>4116</v>
      </c>
      <c r="C26" s="56" t="s">
        <v>46</v>
      </c>
      <c r="D26" s="64">
        <v>51066</v>
      </c>
      <c r="E26" s="33">
        <v>530256</v>
      </c>
      <c r="F26" s="60">
        <v>0</v>
      </c>
    </row>
    <row r="27" spans="1:6" x14ac:dyDescent="0.25">
      <c r="A27" s="79"/>
      <c r="B27" s="50">
        <v>4121</v>
      </c>
      <c r="C27" s="56" t="s">
        <v>12</v>
      </c>
      <c r="D27" s="64">
        <v>15000</v>
      </c>
      <c r="E27" s="33">
        <v>15000</v>
      </c>
      <c r="F27" s="60">
        <v>25000</v>
      </c>
    </row>
    <row r="28" spans="1:6" x14ac:dyDescent="0.25">
      <c r="A28" s="79"/>
      <c r="B28" s="50">
        <v>4122</v>
      </c>
      <c r="C28" s="56" t="s">
        <v>47</v>
      </c>
      <c r="D28" s="64">
        <v>0</v>
      </c>
      <c r="E28" s="33">
        <v>330964</v>
      </c>
      <c r="F28" s="60">
        <v>0</v>
      </c>
    </row>
    <row r="29" spans="1:6" x14ac:dyDescent="0.25">
      <c r="A29" s="79"/>
      <c r="B29" s="50">
        <v>4216</v>
      </c>
      <c r="C29" s="56" t="s">
        <v>99</v>
      </c>
      <c r="D29" s="64">
        <v>0</v>
      </c>
      <c r="E29" s="33">
        <v>0</v>
      </c>
      <c r="F29" s="60">
        <v>2500000</v>
      </c>
    </row>
    <row r="30" spans="1:6" x14ac:dyDescent="0.25">
      <c r="A30" s="79"/>
      <c r="B30" s="50">
        <v>4222</v>
      </c>
      <c r="C30" s="56" t="s">
        <v>100</v>
      </c>
      <c r="D30" s="64">
        <v>0</v>
      </c>
      <c r="E30" s="33">
        <v>0</v>
      </c>
      <c r="F30" s="60">
        <v>500000</v>
      </c>
    </row>
    <row r="31" spans="1:6" s="5" customFormat="1" x14ac:dyDescent="0.25">
      <c r="A31" s="79"/>
      <c r="B31" s="50" t="s">
        <v>13</v>
      </c>
      <c r="C31" s="56"/>
      <c r="D31" s="65">
        <f>SUM(D7:D30)</f>
        <v>17105426</v>
      </c>
      <c r="E31" s="48">
        <f>SUM(E7:E30)</f>
        <v>21846993.999999996</v>
      </c>
      <c r="F31" s="61">
        <f>SUM(F7:F30)</f>
        <v>23729300</v>
      </c>
    </row>
    <row r="32" spans="1:6" x14ac:dyDescent="0.25">
      <c r="A32" s="43">
        <v>1031</v>
      </c>
      <c r="B32" s="50"/>
      <c r="C32" s="56" t="s">
        <v>14</v>
      </c>
      <c r="D32" s="66">
        <v>500000</v>
      </c>
      <c r="E32" s="33">
        <v>929056.44</v>
      </c>
      <c r="F32" s="60">
        <v>750000</v>
      </c>
    </row>
    <row r="33" spans="1:6" x14ac:dyDescent="0.25">
      <c r="A33" s="44">
        <v>2321</v>
      </c>
      <c r="B33" s="50"/>
      <c r="C33" s="56" t="s">
        <v>51</v>
      </c>
      <c r="D33" s="66">
        <v>13500</v>
      </c>
      <c r="E33" s="33">
        <v>16607.169999999998</v>
      </c>
      <c r="F33" s="60">
        <v>15000</v>
      </c>
    </row>
    <row r="34" spans="1:6" x14ac:dyDescent="0.25">
      <c r="A34" s="44">
        <v>3314</v>
      </c>
      <c r="B34" s="50"/>
      <c r="C34" s="56" t="s">
        <v>48</v>
      </c>
      <c r="D34" s="66">
        <v>100</v>
      </c>
      <c r="E34" s="33">
        <v>0</v>
      </c>
      <c r="F34" s="60">
        <v>100</v>
      </c>
    </row>
    <row r="35" spans="1:6" x14ac:dyDescent="0.25">
      <c r="A35" s="44">
        <v>3319</v>
      </c>
      <c r="B35" s="50"/>
      <c r="C35" s="56" t="s">
        <v>15</v>
      </c>
      <c r="D35" s="66">
        <v>1000</v>
      </c>
      <c r="E35" s="33">
        <v>830</v>
      </c>
      <c r="F35" s="60">
        <v>1000</v>
      </c>
    </row>
    <row r="36" spans="1:6" x14ac:dyDescent="0.25">
      <c r="A36" s="44">
        <v>3349</v>
      </c>
      <c r="B36" s="50"/>
      <c r="C36" s="56" t="s">
        <v>52</v>
      </c>
      <c r="D36" s="66">
        <v>10000</v>
      </c>
      <c r="E36" s="33">
        <v>7237</v>
      </c>
      <c r="F36" s="60">
        <v>7000</v>
      </c>
    </row>
    <row r="37" spans="1:6" x14ac:dyDescent="0.25">
      <c r="A37" s="44">
        <v>3399</v>
      </c>
      <c r="B37" s="50"/>
      <c r="C37" s="56" t="s">
        <v>16</v>
      </c>
      <c r="D37" s="66">
        <v>1000</v>
      </c>
      <c r="E37" s="33">
        <v>1550</v>
      </c>
      <c r="F37" s="60">
        <v>300</v>
      </c>
    </row>
    <row r="38" spans="1:6" x14ac:dyDescent="0.25">
      <c r="A38" s="44">
        <v>3412</v>
      </c>
      <c r="B38" s="51"/>
      <c r="C38" s="56" t="s">
        <v>17</v>
      </c>
      <c r="D38" s="66">
        <v>13000</v>
      </c>
      <c r="E38" s="33">
        <v>15885.66</v>
      </c>
      <c r="F38" s="60">
        <v>18000</v>
      </c>
    </row>
    <row r="39" spans="1:6" x14ac:dyDescent="0.25">
      <c r="A39" s="44">
        <v>3612</v>
      </c>
      <c r="B39" s="50"/>
      <c r="C39" s="56" t="s">
        <v>18</v>
      </c>
      <c r="D39" s="66">
        <v>7843950</v>
      </c>
      <c r="E39" s="33">
        <v>7717449.1799999997</v>
      </c>
      <c r="F39" s="60">
        <v>8555300</v>
      </c>
    </row>
    <row r="40" spans="1:6" x14ac:dyDescent="0.25">
      <c r="A40" s="44">
        <v>3613</v>
      </c>
      <c r="B40" s="50"/>
      <c r="C40" s="56" t="s">
        <v>19</v>
      </c>
      <c r="D40" s="66">
        <v>70000</v>
      </c>
      <c r="E40" s="33">
        <v>102340</v>
      </c>
      <c r="F40" s="60">
        <v>62000</v>
      </c>
    </row>
    <row r="41" spans="1:6" x14ac:dyDescent="0.25">
      <c r="A41" s="44">
        <v>3631</v>
      </c>
      <c r="B41" s="50"/>
      <c r="C41" s="56" t="s">
        <v>32</v>
      </c>
      <c r="D41" s="66">
        <v>0</v>
      </c>
      <c r="E41" s="33">
        <v>45696</v>
      </c>
      <c r="F41" s="60">
        <v>0</v>
      </c>
    </row>
    <row r="42" spans="1:6" x14ac:dyDescent="0.25">
      <c r="A42" s="44">
        <v>3632</v>
      </c>
      <c r="B42" s="50"/>
      <c r="C42" s="56" t="s">
        <v>20</v>
      </c>
      <c r="D42" s="66">
        <v>1800</v>
      </c>
      <c r="E42" s="33">
        <v>2097.5</v>
      </c>
      <c r="F42" s="60">
        <v>20000</v>
      </c>
    </row>
    <row r="43" spans="1:6" x14ac:dyDescent="0.25">
      <c r="A43" s="44">
        <v>3639</v>
      </c>
      <c r="B43" s="50"/>
      <c r="C43" s="56" t="s">
        <v>53</v>
      </c>
      <c r="D43" s="66">
        <v>35000</v>
      </c>
      <c r="E43" s="33">
        <v>216859.2</v>
      </c>
      <c r="F43" s="60">
        <v>52300</v>
      </c>
    </row>
    <row r="44" spans="1:6" x14ac:dyDescent="0.25">
      <c r="A44" s="44">
        <v>3725</v>
      </c>
      <c r="B44" s="50"/>
      <c r="C44" s="56" t="s">
        <v>54</v>
      </c>
      <c r="D44" s="66">
        <v>180000</v>
      </c>
      <c r="E44" s="33">
        <v>240336.29</v>
      </c>
      <c r="F44" s="60">
        <v>200000</v>
      </c>
    </row>
    <row r="45" spans="1:6" x14ac:dyDescent="0.25">
      <c r="A45" s="44">
        <v>5512</v>
      </c>
      <c r="B45" s="50"/>
      <c r="C45" s="56" t="s">
        <v>36</v>
      </c>
      <c r="D45" s="66">
        <v>0</v>
      </c>
      <c r="E45" s="33">
        <v>76800</v>
      </c>
      <c r="F45" s="60">
        <v>600000</v>
      </c>
    </row>
    <row r="46" spans="1:6" x14ac:dyDescent="0.25">
      <c r="A46" s="44">
        <v>6171</v>
      </c>
      <c r="B46" s="50"/>
      <c r="C46" s="56" t="s">
        <v>82</v>
      </c>
      <c r="D46" s="66">
        <v>4000</v>
      </c>
      <c r="E46" s="33">
        <v>6234</v>
      </c>
      <c r="F46" s="60">
        <v>1000</v>
      </c>
    </row>
    <row r="47" spans="1:6" x14ac:dyDescent="0.25">
      <c r="A47" s="45">
        <v>6221</v>
      </c>
      <c r="B47" s="52"/>
      <c r="C47" s="57" t="s">
        <v>86</v>
      </c>
      <c r="D47" s="67">
        <v>0</v>
      </c>
      <c r="E47" s="33">
        <v>102000</v>
      </c>
      <c r="F47" s="60">
        <v>162000</v>
      </c>
    </row>
    <row r="48" spans="1:6" x14ac:dyDescent="0.25">
      <c r="A48" s="44">
        <v>6310</v>
      </c>
      <c r="B48" s="50"/>
      <c r="C48" s="56" t="s">
        <v>22</v>
      </c>
      <c r="D48" s="68">
        <v>35000</v>
      </c>
      <c r="E48" s="33">
        <v>1096745.0900000001</v>
      </c>
      <c r="F48" s="60">
        <v>500000</v>
      </c>
    </row>
    <row r="49" spans="1:6" ht="15.75" thickBot="1" x14ac:dyDescent="0.3">
      <c r="A49" s="46">
        <v>6402</v>
      </c>
      <c r="B49" s="53"/>
      <c r="C49" s="58" t="s">
        <v>88</v>
      </c>
      <c r="D49" s="69">
        <v>0</v>
      </c>
      <c r="E49" s="35">
        <v>21495</v>
      </c>
      <c r="F49" s="62">
        <v>0</v>
      </c>
    </row>
    <row r="50" spans="1:6" x14ac:dyDescent="0.25">
      <c r="A50" s="20"/>
      <c r="D50" s="22"/>
    </row>
    <row r="51" spans="1:6" x14ac:dyDescent="0.25">
      <c r="C51" s="5" t="s">
        <v>23</v>
      </c>
      <c r="D51" s="7">
        <f>SUM(D31:D48)</f>
        <v>25813776</v>
      </c>
      <c r="E51" s="9">
        <f>SUM(E31:E49)</f>
        <v>32446212.529999997</v>
      </c>
      <c r="F51" s="9">
        <f>SUM(F31:F49)</f>
        <v>34673300</v>
      </c>
    </row>
    <row r="52" spans="1:6" x14ac:dyDescent="0.25">
      <c r="D52" s="7"/>
    </row>
    <row r="53" spans="1:6" x14ac:dyDescent="0.25">
      <c r="D53" s="7"/>
    </row>
    <row r="54" spans="1:6" ht="15.75" thickBot="1" x14ac:dyDescent="0.3">
      <c r="D54" s="6"/>
    </row>
    <row r="55" spans="1:6" ht="15.75" thickBot="1" x14ac:dyDescent="0.3">
      <c r="D55" s="75">
        <v>2022</v>
      </c>
      <c r="E55" s="76"/>
      <c r="F55" s="39">
        <v>2023</v>
      </c>
    </row>
    <row r="56" spans="1:6" x14ac:dyDescent="0.25">
      <c r="A56" s="1" t="s">
        <v>64</v>
      </c>
      <c r="B56" s="2" t="s">
        <v>0</v>
      </c>
      <c r="C56" s="2" t="s">
        <v>83</v>
      </c>
      <c r="D56" s="40" t="s">
        <v>49</v>
      </c>
      <c r="E56" s="31"/>
      <c r="F56" s="32"/>
    </row>
    <row r="57" spans="1:6" x14ac:dyDescent="0.25">
      <c r="A57" s="19">
        <v>1014</v>
      </c>
      <c r="B57" s="17"/>
      <c r="C57" s="13" t="s">
        <v>55</v>
      </c>
      <c r="D57" s="36">
        <v>10000</v>
      </c>
      <c r="E57" s="29">
        <v>1106</v>
      </c>
      <c r="F57" s="33">
        <v>10000</v>
      </c>
    </row>
    <row r="58" spans="1:6" x14ac:dyDescent="0.25">
      <c r="A58" s="15">
        <v>1031</v>
      </c>
      <c r="B58" s="17"/>
      <c r="C58" s="13" t="s">
        <v>14</v>
      </c>
      <c r="D58" s="36">
        <v>547500</v>
      </c>
      <c r="E58" s="29">
        <v>674850.83</v>
      </c>
      <c r="F58" s="33">
        <v>664500</v>
      </c>
    </row>
    <row r="59" spans="1:6" x14ac:dyDescent="0.25">
      <c r="A59" s="15">
        <v>2141</v>
      </c>
      <c r="B59" s="16"/>
      <c r="C59" s="13" t="s">
        <v>24</v>
      </c>
      <c r="D59" s="36">
        <v>208500</v>
      </c>
      <c r="E59" s="29">
        <v>226281</v>
      </c>
      <c r="F59" s="33">
        <v>204000</v>
      </c>
    </row>
    <row r="60" spans="1:6" x14ac:dyDescent="0.25">
      <c r="A60" s="15"/>
      <c r="B60" s="25">
        <v>5213</v>
      </c>
      <c r="C60" s="26" t="s">
        <v>72</v>
      </c>
      <c r="D60" s="37">
        <v>134000</v>
      </c>
      <c r="E60" s="70">
        <v>127175</v>
      </c>
      <c r="F60" s="71">
        <v>130000</v>
      </c>
    </row>
    <row r="61" spans="1:6" x14ac:dyDescent="0.25">
      <c r="A61" s="15"/>
      <c r="B61" s="25">
        <v>5329</v>
      </c>
      <c r="C61" s="26" t="s">
        <v>73</v>
      </c>
      <c r="D61" s="37">
        <v>74500</v>
      </c>
      <c r="E61" s="70">
        <v>85576</v>
      </c>
      <c r="F61" s="71">
        <v>74000</v>
      </c>
    </row>
    <row r="62" spans="1:6" x14ac:dyDescent="0.25">
      <c r="A62" s="15">
        <v>2212</v>
      </c>
      <c r="B62" s="16"/>
      <c r="C62" s="13" t="s">
        <v>56</v>
      </c>
      <c r="D62" s="36">
        <v>1570000</v>
      </c>
      <c r="E62" s="29">
        <v>1980894.67</v>
      </c>
      <c r="F62" s="33">
        <v>10470000</v>
      </c>
    </row>
    <row r="63" spans="1:6" x14ac:dyDescent="0.25">
      <c r="A63" s="15">
        <v>2219</v>
      </c>
      <c r="B63" s="17"/>
      <c r="C63" s="13" t="s">
        <v>25</v>
      </c>
      <c r="D63" s="36">
        <v>10000</v>
      </c>
      <c r="E63" s="29">
        <v>0</v>
      </c>
      <c r="F63" s="33">
        <v>10000</v>
      </c>
    </row>
    <row r="64" spans="1:6" x14ac:dyDescent="0.25">
      <c r="A64" s="15">
        <v>2321</v>
      </c>
      <c r="B64" s="17"/>
      <c r="C64" s="13" t="s">
        <v>57</v>
      </c>
      <c r="D64" s="36">
        <v>13010000</v>
      </c>
      <c r="E64" s="29">
        <v>13152496.710000001</v>
      </c>
      <c r="F64" s="33">
        <v>4010000</v>
      </c>
    </row>
    <row r="65" spans="1:6" x14ac:dyDescent="0.25">
      <c r="A65" s="15"/>
      <c r="B65" s="25">
        <v>6313</v>
      </c>
      <c r="C65" s="26" t="s">
        <v>76</v>
      </c>
      <c r="D65" s="37">
        <v>13000000</v>
      </c>
      <c r="E65" s="70">
        <v>13000000</v>
      </c>
      <c r="F65" s="71">
        <v>4000000</v>
      </c>
    </row>
    <row r="66" spans="1:6" x14ac:dyDescent="0.25">
      <c r="A66" s="15">
        <v>3111</v>
      </c>
      <c r="B66" s="16"/>
      <c r="C66" s="13" t="s">
        <v>26</v>
      </c>
      <c r="D66" s="36">
        <v>550000</v>
      </c>
      <c r="E66" s="29">
        <v>1037963</v>
      </c>
      <c r="F66" s="33">
        <v>629000</v>
      </c>
    </row>
    <row r="67" spans="1:6" x14ac:dyDescent="0.25">
      <c r="A67" s="15"/>
      <c r="B67" s="25">
        <v>5331</v>
      </c>
      <c r="C67" s="26" t="s">
        <v>58</v>
      </c>
      <c r="D67" s="37">
        <v>550000</v>
      </c>
      <c r="E67" s="70">
        <v>590000</v>
      </c>
      <c r="F67" s="71">
        <v>629000</v>
      </c>
    </row>
    <row r="68" spans="1:6" x14ac:dyDescent="0.25">
      <c r="A68" s="15">
        <v>3113</v>
      </c>
      <c r="B68" s="16"/>
      <c r="C68" s="13" t="s">
        <v>27</v>
      </c>
      <c r="D68" s="36">
        <v>1650000</v>
      </c>
      <c r="E68" s="29">
        <v>2014078</v>
      </c>
      <c r="F68" s="33">
        <v>2450000</v>
      </c>
    </row>
    <row r="69" spans="1:6" x14ac:dyDescent="0.25">
      <c r="A69" s="15"/>
      <c r="B69" s="25">
        <v>5331</v>
      </c>
      <c r="C69" s="26" t="s">
        <v>58</v>
      </c>
      <c r="D69" s="37">
        <v>1650000</v>
      </c>
      <c r="E69" s="70">
        <v>1994078</v>
      </c>
      <c r="F69" s="71">
        <v>2300000</v>
      </c>
    </row>
    <row r="70" spans="1:6" x14ac:dyDescent="0.25">
      <c r="A70" s="15">
        <v>3314</v>
      </c>
      <c r="B70" s="18"/>
      <c r="C70" s="13" t="s">
        <v>28</v>
      </c>
      <c r="D70" s="36">
        <v>4000</v>
      </c>
      <c r="E70" s="29">
        <v>3980</v>
      </c>
      <c r="F70" s="33">
        <v>4000</v>
      </c>
    </row>
    <row r="71" spans="1:6" x14ac:dyDescent="0.25">
      <c r="A71" s="15"/>
      <c r="B71" s="25">
        <v>5339</v>
      </c>
      <c r="C71" s="73" t="s">
        <v>93</v>
      </c>
      <c r="D71" s="37">
        <v>2000</v>
      </c>
      <c r="E71" s="70">
        <v>2000</v>
      </c>
      <c r="F71" s="71">
        <v>2000</v>
      </c>
    </row>
    <row r="72" spans="1:6" x14ac:dyDescent="0.25">
      <c r="A72" s="15">
        <v>3319</v>
      </c>
      <c r="B72" s="17"/>
      <c r="C72" s="13" t="s">
        <v>29</v>
      </c>
      <c r="D72" s="36">
        <v>8500</v>
      </c>
      <c r="E72" s="29">
        <v>2068.1999999999998</v>
      </c>
      <c r="F72" s="33">
        <v>8500</v>
      </c>
    </row>
    <row r="73" spans="1:6" x14ac:dyDescent="0.25">
      <c r="A73" s="15">
        <v>3326</v>
      </c>
      <c r="B73" s="17"/>
      <c r="C73" s="13" t="s">
        <v>59</v>
      </c>
      <c r="D73" s="36">
        <v>5000</v>
      </c>
      <c r="E73" s="29">
        <v>0</v>
      </c>
      <c r="F73" s="33">
        <v>5000</v>
      </c>
    </row>
    <row r="74" spans="1:6" x14ac:dyDescent="0.25">
      <c r="A74" s="15">
        <v>3330</v>
      </c>
      <c r="B74" s="17"/>
      <c r="C74" s="13" t="s">
        <v>60</v>
      </c>
      <c r="D74" s="36">
        <v>100000</v>
      </c>
      <c r="E74" s="29">
        <v>80000</v>
      </c>
      <c r="F74" s="33">
        <v>150000</v>
      </c>
    </row>
    <row r="75" spans="1:6" x14ac:dyDescent="0.25">
      <c r="A75" s="15">
        <v>3349</v>
      </c>
      <c r="B75" s="17"/>
      <c r="C75" s="13" t="s">
        <v>61</v>
      </c>
      <c r="D75" s="36">
        <v>62000</v>
      </c>
      <c r="E75" s="29">
        <v>56459.71</v>
      </c>
      <c r="F75" s="33">
        <v>65000</v>
      </c>
    </row>
    <row r="76" spans="1:6" x14ac:dyDescent="0.25">
      <c r="A76" s="15">
        <v>3399</v>
      </c>
      <c r="B76" s="17"/>
      <c r="C76" s="13" t="s">
        <v>16</v>
      </c>
      <c r="D76" s="36">
        <v>132250</v>
      </c>
      <c r="E76" s="29">
        <v>89902.46</v>
      </c>
      <c r="F76" s="33">
        <v>352250</v>
      </c>
    </row>
    <row r="77" spans="1:6" x14ac:dyDescent="0.25">
      <c r="A77" s="15">
        <v>3412</v>
      </c>
      <c r="B77" s="17"/>
      <c r="C77" s="13" t="s">
        <v>81</v>
      </c>
      <c r="D77" s="36">
        <v>79100</v>
      </c>
      <c r="E77" s="29">
        <v>89362.96</v>
      </c>
      <c r="F77" s="33">
        <v>83800</v>
      </c>
    </row>
    <row r="78" spans="1:6" x14ac:dyDescent="0.25">
      <c r="A78" s="15">
        <v>3419</v>
      </c>
      <c r="B78" s="17"/>
      <c r="C78" s="13" t="s">
        <v>30</v>
      </c>
      <c r="D78" s="36">
        <v>65000</v>
      </c>
      <c r="E78" s="29">
        <v>19520</v>
      </c>
      <c r="F78" s="33">
        <v>25000</v>
      </c>
    </row>
    <row r="79" spans="1:6" x14ac:dyDescent="0.25">
      <c r="A79" s="15"/>
      <c r="B79" s="25">
        <v>5222</v>
      </c>
      <c r="C79" s="72" t="s">
        <v>91</v>
      </c>
      <c r="D79" s="37">
        <v>50000</v>
      </c>
      <c r="E79" s="70">
        <v>10000</v>
      </c>
      <c r="F79" s="71">
        <v>10000</v>
      </c>
    </row>
    <row r="80" spans="1:6" x14ac:dyDescent="0.25">
      <c r="A80" s="15">
        <v>3421</v>
      </c>
      <c r="B80" s="17"/>
      <c r="C80" s="13" t="s">
        <v>31</v>
      </c>
      <c r="D80" s="36">
        <v>15000</v>
      </c>
      <c r="E80" s="29">
        <v>15000</v>
      </c>
      <c r="F80" s="33">
        <v>15000</v>
      </c>
    </row>
    <row r="81" spans="1:6" x14ac:dyDescent="0.25">
      <c r="A81" s="15">
        <v>3612</v>
      </c>
      <c r="B81" s="17"/>
      <c r="C81" s="13" t="s">
        <v>18</v>
      </c>
      <c r="D81" s="36">
        <v>6046300</v>
      </c>
      <c r="E81" s="29">
        <v>4663647.3600000003</v>
      </c>
      <c r="F81" s="33">
        <v>6582700</v>
      </c>
    </row>
    <row r="82" spans="1:6" x14ac:dyDescent="0.25">
      <c r="A82" s="15">
        <v>3613</v>
      </c>
      <c r="B82" s="17"/>
      <c r="C82" s="13" t="s">
        <v>19</v>
      </c>
      <c r="D82" s="36">
        <v>277000</v>
      </c>
      <c r="E82" s="29">
        <v>111964</v>
      </c>
      <c r="F82" s="33">
        <v>538000</v>
      </c>
    </row>
    <row r="83" spans="1:6" x14ac:dyDescent="0.25">
      <c r="A83" s="15">
        <v>3631</v>
      </c>
      <c r="B83" s="17"/>
      <c r="C83" s="13" t="s">
        <v>32</v>
      </c>
      <c r="D83" s="36">
        <v>229000</v>
      </c>
      <c r="E83" s="29">
        <v>403838.6</v>
      </c>
      <c r="F83" s="33">
        <v>449000</v>
      </c>
    </row>
    <row r="84" spans="1:6" x14ac:dyDescent="0.25">
      <c r="A84" s="15">
        <v>3632</v>
      </c>
      <c r="B84" s="17"/>
      <c r="C84" s="13" t="s">
        <v>20</v>
      </c>
      <c r="D84" s="36">
        <v>15500</v>
      </c>
      <c r="E84" s="29">
        <v>16640.14</v>
      </c>
      <c r="F84" s="33">
        <v>50500</v>
      </c>
    </row>
    <row r="85" spans="1:6" x14ac:dyDescent="0.25">
      <c r="A85" s="15">
        <v>3639</v>
      </c>
      <c r="B85" s="17"/>
      <c r="C85" s="13" t="s">
        <v>53</v>
      </c>
      <c r="D85" s="36">
        <v>390410</v>
      </c>
      <c r="E85" s="29">
        <v>356306.16</v>
      </c>
      <c r="F85" s="33">
        <v>331410</v>
      </c>
    </row>
    <row r="86" spans="1:6" x14ac:dyDescent="0.25">
      <c r="A86" s="15"/>
      <c r="B86" s="25">
        <v>5329</v>
      </c>
      <c r="C86" s="26" t="s">
        <v>77</v>
      </c>
      <c r="D86" s="37">
        <v>150000</v>
      </c>
      <c r="E86" s="70">
        <v>150000</v>
      </c>
      <c r="F86" s="71">
        <v>150000</v>
      </c>
    </row>
    <row r="87" spans="1:6" x14ac:dyDescent="0.25">
      <c r="A87" s="15">
        <v>3722</v>
      </c>
      <c r="B87" s="17"/>
      <c r="C87" s="13" t="s">
        <v>33</v>
      </c>
      <c r="D87" s="36">
        <v>1348400</v>
      </c>
      <c r="E87" s="29">
        <v>1286622.1000000001</v>
      </c>
      <c r="F87" s="33">
        <v>1558400</v>
      </c>
    </row>
    <row r="88" spans="1:6" x14ac:dyDescent="0.25">
      <c r="A88" s="15">
        <v>3745</v>
      </c>
      <c r="B88" s="17"/>
      <c r="C88" s="13" t="s">
        <v>62</v>
      </c>
      <c r="D88" s="36">
        <v>304000</v>
      </c>
      <c r="E88" s="29">
        <v>389448.59</v>
      </c>
      <c r="F88" s="33">
        <v>320000</v>
      </c>
    </row>
    <row r="89" spans="1:6" x14ac:dyDescent="0.25">
      <c r="A89" s="15">
        <v>3900</v>
      </c>
      <c r="B89" s="16"/>
      <c r="C89" s="13" t="s">
        <v>34</v>
      </c>
      <c r="D89" s="36">
        <v>20000</v>
      </c>
      <c r="E89" s="29">
        <v>10500</v>
      </c>
      <c r="F89" s="33">
        <v>20000</v>
      </c>
    </row>
    <row r="90" spans="1:6" x14ac:dyDescent="0.25">
      <c r="A90" s="15"/>
      <c r="B90" s="25">
        <v>5221</v>
      </c>
      <c r="C90" s="73" t="s">
        <v>94</v>
      </c>
      <c r="D90" s="37">
        <v>10000</v>
      </c>
      <c r="E90" s="70">
        <v>10000</v>
      </c>
      <c r="F90" s="71">
        <v>10000</v>
      </c>
    </row>
    <row r="91" spans="1:6" x14ac:dyDescent="0.25">
      <c r="A91" s="15"/>
      <c r="B91" s="25">
        <v>5221</v>
      </c>
      <c r="C91" s="27" t="s">
        <v>92</v>
      </c>
      <c r="D91" s="37">
        <v>10000</v>
      </c>
      <c r="E91" s="70">
        <v>500</v>
      </c>
      <c r="F91" s="71">
        <v>10000</v>
      </c>
    </row>
    <row r="92" spans="1:6" x14ac:dyDescent="0.25">
      <c r="A92" s="15">
        <v>4319</v>
      </c>
      <c r="B92" s="17"/>
      <c r="C92" s="13" t="s">
        <v>35</v>
      </c>
      <c r="D92" s="36">
        <v>20000</v>
      </c>
      <c r="E92" s="29">
        <v>14183</v>
      </c>
      <c r="F92" s="33">
        <v>20000</v>
      </c>
    </row>
    <row r="93" spans="1:6" x14ac:dyDescent="0.25">
      <c r="A93" s="15">
        <v>5213</v>
      </c>
      <c r="B93" s="17"/>
      <c r="C93" s="13" t="s">
        <v>63</v>
      </c>
      <c r="D93" s="36">
        <v>30000</v>
      </c>
      <c r="E93" s="29">
        <v>1649</v>
      </c>
      <c r="F93" s="33">
        <v>30000</v>
      </c>
    </row>
    <row r="94" spans="1:6" x14ac:dyDescent="0.25">
      <c r="A94" s="15">
        <v>5512</v>
      </c>
      <c r="B94" s="17"/>
      <c r="C94" s="13" t="s">
        <v>36</v>
      </c>
      <c r="D94" s="36">
        <v>352300</v>
      </c>
      <c r="E94" s="29">
        <v>457300.75</v>
      </c>
      <c r="F94" s="33">
        <v>10080370</v>
      </c>
    </row>
    <row r="95" spans="1:6" x14ac:dyDescent="0.25">
      <c r="A95" s="15">
        <v>6112</v>
      </c>
      <c r="B95" s="17"/>
      <c r="C95" s="13" t="s">
        <v>37</v>
      </c>
      <c r="D95" s="36">
        <v>1317000</v>
      </c>
      <c r="E95" s="29">
        <v>1335209</v>
      </c>
      <c r="F95" s="33">
        <v>1400000</v>
      </c>
    </row>
    <row r="96" spans="1:6" x14ac:dyDescent="0.25">
      <c r="A96" s="11">
        <v>6115</v>
      </c>
      <c r="B96" s="17"/>
      <c r="C96" s="13" t="s">
        <v>90</v>
      </c>
      <c r="D96" s="36">
        <v>0</v>
      </c>
      <c r="E96" s="29">
        <v>32159.95</v>
      </c>
      <c r="F96" s="33">
        <v>0</v>
      </c>
    </row>
    <row r="97" spans="1:6" x14ac:dyDescent="0.25">
      <c r="A97" s="11">
        <v>6118</v>
      </c>
      <c r="B97" s="17"/>
      <c r="C97" s="13" t="s">
        <v>89</v>
      </c>
      <c r="D97" s="36">
        <v>0</v>
      </c>
      <c r="E97" s="29">
        <v>2681.82</v>
      </c>
      <c r="F97" s="33">
        <v>40000</v>
      </c>
    </row>
    <row r="98" spans="1:6" x14ac:dyDescent="0.25">
      <c r="A98" s="15">
        <v>6171</v>
      </c>
      <c r="B98" s="17"/>
      <c r="C98" s="13" t="s">
        <v>21</v>
      </c>
      <c r="D98" s="36">
        <v>3286400</v>
      </c>
      <c r="E98" s="29">
        <v>2833310.37</v>
      </c>
      <c r="F98" s="33">
        <v>4887000</v>
      </c>
    </row>
    <row r="99" spans="1:6" x14ac:dyDescent="0.25">
      <c r="A99" s="15">
        <v>6221</v>
      </c>
      <c r="B99" s="17"/>
      <c r="C99" s="13" t="s">
        <v>86</v>
      </c>
      <c r="D99" s="36">
        <v>0</v>
      </c>
      <c r="E99" s="29">
        <v>43622.8</v>
      </c>
      <c r="F99" s="33">
        <v>52000</v>
      </c>
    </row>
    <row r="100" spans="1:6" x14ac:dyDescent="0.25">
      <c r="A100" s="15">
        <v>6310</v>
      </c>
      <c r="B100" s="17"/>
      <c r="C100" s="13" t="s">
        <v>66</v>
      </c>
      <c r="D100" s="36">
        <v>49000</v>
      </c>
      <c r="E100" s="29">
        <v>30665.59</v>
      </c>
      <c r="F100" s="33">
        <v>30000</v>
      </c>
    </row>
    <row r="101" spans="1:6" x14ac:dyDescent="0.25">
      <c r="A101" s="15">
        <v>6399</v>
      </c>
      <c r="B101" s="17"/>
      <c r="C101" s="13" t="s">
        <v>38</v>
      </c>
      <c r="D101" s="36">
        <v>1000000</v>
      </c>
      <c r="E101" s="29">
        <v>1210941</v>
      </c>
      <c r="F101" s="33">
        <v>650000</v>
      </c>
    </row>
    <row r="102" spans="1:6" ht="15.75" thickBot="1" x14ac:dyDescent="0.3">
      <c r="A102" s="14">
        <v>6402</v>
      </c>
      <c r="B102" s="3"/>
      <c r="C102" s="12" t="s">
        <v>39</v>
      </c>
      <c r="D102" s="38">
        <v>3300</v>
      </c>
      <c r="E102" s="41">
        <v>24750.32</v>
      </c>
      <c r="F102" s="35">
        <v>23819</v>
      </c>
    </row>
    <row r="103" spans="1:6" x14ac:dyDescent="0.25">
      <c r="A103" s="20"/>
      <c r="C103" s="21"/>
      <c r="D103" s="23"/>
    </row>
    <row r="104" spans="1:6" x14ac:dyDescent="0.25">
      <c r="C104" s="5" t="s">
        <v>40</v>
      </c>
      <c r="D104" s="9">
        <f>SUM(D57:D102)-D60-D61-D65-D67-D69-D71-D79-D86-D90-D91</f>
        <v>32715460</v>
      </c>
      <c r="E104" s="9">
        <f>SUM(E57:E102)-E60-E61-E65-E67-E69-E71-E79-E86-E90-E91</f>
        <v>32669404.090000011</v>
      </c>
      <c r="F104" s="9">
        <f>SUM(F57:F102)-F60-F61-F65-F67-F69-F71-F79-F86-F90-F91</f>
        <v>46219249</v>
      </c>
    </row>
    <row r="105" spans="1:6" x14ac:dyDescent="0.25">
      <c r="D105" s="9"/>
    </row>
    <row r="106" spans="1:6" x14ac:dyDescent="0.25">
      <c r="D106" s="9"/>
    </row>
    <row r="107" spans="1:6" ht="15.75" thickBot="1" x14ac:dyDescent="0.3">
      <c r="D107" s="9"/>
    </row>
    <row r="108" spans="1:6" ht="15" customHeight="1" x14ac:dyDescent="0.25">
      <c r="A108" s="80" t="s">
        <v>41</v>
      </c>
      <c r="B108" s="2"/>
      <c r="C108" s="2" t="s">
        <v>42</v>
      </c>
      <c r="D108" s="30">
        <f>D51-D104</f>
        <v>-6901684</v>
      </c>
      <c r="E108" s="31">
        <f>E51-E104</f>
        <v>-223191.56000001356</v>
      </c>
      <c r="F108" s="32">
        <f>F51-F104</f>
        <v>-11545949</v>
      </c>
    </row>
    <row r="109" spans="1:6" x14ac:dyDescent="0.25">
      <c r="A109" s="81"/>
      <c r="B109" s="17">
        <v>8124</v>
      </c>
      <c r="C109" s="17" t="s">
        <v>78</v>
      </c>
      <c r="D109" s="8">
        <v>-1000008</v>
      </c>
      <c r="E109" s="29">
        <v>-1000008</v>
      </c>
      <c r="F109" s="33">
        <v>-999968</v>
      </c>
    </row>
    <row r="110" spans="1:6" x14ac:dyDescent="0.25">
      <c r="A110" s="81"/>
      <c r="B110" s="17">
        <v>8124</v>
      </c>
      <c r="C110" s="17" t="s">
        <v>79</v>
      </c>
      <c r="D110" s="8">
        <v>-112100</v>
      </c>
      <c r="E110" s="29">
        <v>-112071.41</v>
      </c>
      <c r="F110" s="33">
        <v>-112100</v>
      </c>
    </row>
    <row r="111" spans="1:6" x14ac:dyDescent="0.25">
      <c r="A111" s="81"/>
      <c r="B111" s="17">
        <v>8128</v>
      </c>
      <c r="C111" s="17" t="s">
        <v>50</v>
      </c>
      <c r="D111" s="8">
        <v>-2000000</v>
      </c>
      <c r="E111" s="29">
        <v>-2000000</v>
      </c>
      <c r="F111" s="33">
        <v>0</v>
      </c>
    </row>
    <row r="112" spans="1:6" x14ac:dyDescent="0.25">
      <c r="A112" s="81"/>
      <c r="B112" s="17">
        <v>8115</v>
      </c>
      <c r="C112" s="17" t="s">
        <v>80</v>
      </c>
      <c r="D112" s="8">
        <v>10013792</v>
      </c>
      <c r="E112" s="29">
        <v>3335270.97</v>
      </c>
      <c r="F112" s="33">
        <v>5700000</v>
      </c>
    </row>
    <row r="113" spans="1:6" ht="15.75" thickBot="1" x14ac:dyDescent="0.3">
      <c r="A113" s="82"/>
      <c r="B113" s="3">
        <v>8117</v>
      </c>
      <c r="C113" s="3" t="s">
        <v>87</v>
      </c>
      <c r="D113" s="34">
        <v>0</v>
      </c>
      <c r="E113" s="4">
        <v>0</v>
      </c>
      <c r="F113" s="35">
        <v>6958017</v>
      </c>
    </row>
    <row r="114" spans="1:6" x14ac:dyDescent="0.25">
      <c r="A114" s="24"/>
      <c r="D114" s="10"/>
    </row>
    <row r="115" spans="1:6" x14ac:dyDescent="0.25">
      <c r="A115" s="74" t="s">
        <v>97</v>
      </c>
      <c r="D115" s="10"/>
    </row>
    <row r="116" spans="1:6" x14ac:dyDescent="0.25">
      <c r="A116" s="74" t="s">
        <v>96</v>
      </c>
      <c r="D116" s="10"/>
    </row>
    <row r="117" spans="1:6" x14ac:dyDescent="0.25">
      <c r="A117" s="74"/>
      <c r="D117" s="10"/>
    </row>
    <row r="118" spans="1:6" x14ac:dyDescent="0.25">
      <c r="A118" s="74" t="s">
        <v>98</v>
      </c>
      <c r="D118" s="10"/>
    </row>
    <row r="119" spans="1:6" x14ac:dyDescent="0.25">
      <c r="A119" s="74"/>
      <c r="D119" s="10"/>
    </row>
    <row r="120" spans="1:6" x14ac:dyDescent="0.25">
      <c r="A120" s="74"/>
      <c r="D120" s="10"/>
    </row>
    <row r="121" spans="1:6" ht="17.25" customHeight="1" x14ac:dyDescent="0.25">
      <c r="A121" s="5" t="s">
        <v>75</v>
      </c>
    </row>
    <row r="122" spans="1:6" ht="17.25" customHeight="1" x14ac:dyDescent="0.25"/>
  </sheetData>
  <mergeCells count="6">
    <mergeCell ref="D55:E55"/>
    <mergeCell ref="D5:E5"/>
    <mergeCell ref="A7:A31"/>
    <mergeCell ref="A108:A113"/>
    <mergeCell ref="A2:F2"/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klasterec</dc:creator>
  <cp:lastModifiedBy>klasterec</cp:lastModifiedBy>
  <cp:lastPrinted>2023-03-08T13:12:25Z</cp:lastPrinted>
  <dcterms:created xsi:type="dcterms:W3CDTF">2015-06-05T18:19:34Z</dcterms:created>
  <dcterms:modified xsi:type="dcterms:W3CDTF">2023-03-08T13:14:48Z</dcterms:modified>
</cp:coreProperties>
</file>